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per33\Desktop\школы\завтраки обеды В.Дуброво\цена\"/>
    </mc:Choice>
  </mc:AlternateContent>
  <xr:revisionPtr revIDLastSave="0" documentId="13_ncr:1_{60CAA9A3-AC1C-4D09-B40C-284DBB31501E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Dop" sheetId="2" r:id="rId1"/>
    <sheet name="15.03.2020" sheetId="1" r:id="rId2"/>
  </sheets>
  <definedNames>
    <definedName name="Группа">Dop!$B$3</definedName>
    <definedName name="Дата_Печати">Dop!$B$2</definedName>
    <definedName name="Дата_Сост">Dop!$B$1</definedName>
    <definedName name="С3">'15.03.2020'!$A$2</definedName>
    <definedName name="Физ_Норма">Dop!$B$4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" l="1"/>
  <c r="C25" i="1" l="1"/>
  <c r="E53" i="1" l="1"/>
  <c r="E27" i="1"/>
  <c r="C51" i="1"/>
  <c r="G50" i="1"/>
  <c r="C50" i="1"/>
  <c r="A50" i="1"/>
  <c r="G49" i="1"/>
  <c r="C49" i="1"/>
  <c r="A49" i="1"/>
  <c r="C20" i="1"/>
  <c r="G24" i="1"/>
  <c r="C24" i="1"/>
  <c r="A24" i="1"/>
  <c r="G23" i="1"/>
  <c r="C23" i="1"/>
  <c r="A23" i="1"/>
  <c r="G48" i="1"/>
  <c r="C48" i="1"/>
  <c r="A48" i="1"/>
  <c r="G22" i="1"/>
  <c r="C22" i="1"/>
  <c r="A22" i="1"/>
  <c r="G41" i="1"/>
  <c r="C41" i="1"/>
  <c r="G40" i="1"/>
  <c r="C40" i="1"/>
  <c r="G39" i="1"/>
  <c r="C39" i="1"/>
  <c r="G38" i="1"/>
  <c r="C38" i="1"/>
  <c r="G37" i="1"/>
  <c r="C37" i="1"/>
  <c r="G14" i="1"/>
  <c r="C14" i="1"/>
  <c r="G13" i="1"/>
  <c r="G12" i="1"/>
  <c r="C12" i="1"/>
  <c r="G11" i="1"/>
  <c r="C11" i="1"/>
  <c r="G10" i="1"/>
  <c r="C10" i="1"/>
  <c r="C19" i="1" l="1"/>
  <c r="CA42" i="1"/>
  <c r="F42" i="1"/>
  <c r="E42" i="1"/>
  <c r="D42" i="1"/>
  <c r="A41" i="1"/>
  <c r="A40" i="1"/>
  <c r="A39" i="1"/>
  <c r="A37" i="1"/>
  <c r="G42" i="1" l="1"/>
  <c r="CA52" i="1"/>
  <c r="CA53" i="1" s="1"/>
  <c r="F52" i="1"/>
  <c r="F53" i="1" s="1"/>
  <c r="E52" i="1"/>
  <c r="D52" i="1"/>
  <c r="D53" i="1" s="1"/>
  <c r="G51" i="1"/>
  <c r="G47" i="1"/>
  <c r="C47" i="1"/>
  <c r="A47" i="1"/>
  <c r="G46" i="1"/>
  <c r="C46" i="1"/>
  <c r="A46" i="1"/>
  <c r="G45" i="1"/>
  <c r="C45" i="1"/>
  <c r="A45" i="1"/>
  <c r="CA15" i="1"/>
  <c r="CA26" i="1"/>
  <c r="AG27" i="1"/>
  <c r="AC27" i="1"/>
  <c r="AB27" i="1"/>
  <c r="AA27" i="1"/>
  <c r="Y27" i="1"/>
  <c r="X27" i="1"/>
  <c r="W27" i="1"/>
  <c r="V27" i="1"/>
  <c r="U27" i="1"/>
  <c r="F26" i="1"/>
  <c r="E26" i="1"/>
  <c r="D26" i="1"/>
  <c r="G25" i="1"/>
  <c r="G21" i="1"/>
  <c r="C21" i="1"/>
  <c r="A21" i="1"/>
  <c r="G20" i="1"/>
  <c r="A20" i="1"/>
  <c r="G19" i="1"/>
  <c r="A19" i="1"/>
  <c r="F15" i="1"/>
  <c r="E15" i="1"/>
  <c r="D15" i="1"/>
  <c r="A14" i="1"/>
  <c r="A13" i="1"/>
  <c r="A12" i="1"/>
  <c r="A10" i="1"/>
  <c r="CA27" i="1" l="1"/>
  <c r="D27" i="1"/>
  <c r="G15" i="1"/>
  <c r="G26" i="1"/>
  <c r="F27" i="1"/>
  <c r="G52" i="1"/>
  <c r="G53" i="1" s="1"/>
  <c r="G27" i="1" l="1"/>
</calcChain>
</file>

<file path=xl/sharedStrings.xml><?xml version="1.0" encoding="utf-8"?>
<sst xmlns="http://schemas.openxmlformats.org/spreadsheetml/2006/main" count="165" uniqueCount="110">
  <si>
    <t>Наименование блюда</t>
  </si>
  <si>
    <t>всего</t>
  </si>
  <si>
    <t>Белки, г</t>
  </si>
  <si>
    <t>ЭЦ, ккал</t>
  </si>
  <si>
    <t>Выход, г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</si>
  <si>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</si>
  <si>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</si>
  <si>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</si>
  <si>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</si>
  <si>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</si>
  <si>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</si>
  <si>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</si>
  <si>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</si>
  <si>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</si>
  <si>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</si>
  <si>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</si>
  <si>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</si>
  <si>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</si>
  <si>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</si>
  <si>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</si>
  <si>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</si>
  <si>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</si>
  <si>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</si>
  <si>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</si>
  <si>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</si>
  <si>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</si>
  <si>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</si>
  <si>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</si>
  <si>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</si>
  <si>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</si>
  <si>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</si>
  <si>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</si>
  <si>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</si>
  <si>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</si>
  <si>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</si>
  <si>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</si>
  <si>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</si>
  <si>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</si>
  <si>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</si>
  <si>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</si>
  <si>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</si>
  <si>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</si>
  <si>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</si>
  <si>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</si>
  <si>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</si>
  <si>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</si>
  <si>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</si>
  <si>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</si>
  <si>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</si>
  <si>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</si>
  <si>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</si>
  <si>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</si>
  <si>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</si>
  <si>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</si>
  <si>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</si>
  <si>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</si>
  <si>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</si>
  <si>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</si>
  <si>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</si>
  <si>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</si>
  <si>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</si>
  <si>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</si>
  <si>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</si>
  <si>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</si>
  <si>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</si>
  <si>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</si>
  <si>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</si>
  <si>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</si>
  <si>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</si>
  <si>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</si>
  <si>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</si>
  <si>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</si>
  <si>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</si>
  <si>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</si>
  <si>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</si>
  <si>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А,мг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</si>
  <si>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</si>
  <si>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</si>
  <si>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</si>
  <si>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</si>
  <si>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</si>
  <si>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</si>
  <si>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</si>
  <si>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</si>
  <si>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без группы</t>
  </si>
  <si>
    <t>без физ.норм</t>
  </si>
  <si>
    <t>Батон витаминизированный</t>
  </si>
  <si>
    <t>Хлеб ржано-пшеничный витаминизированый</t>
  </si>
  <si>
    <t>Итого за прием</t>
  </si>
  <si>
    <t>Итого за день</t>
  </si>
  <si>
    <t>Содержание, % от калорийности</t>
  </si>
  <si>
    <t>5-11 классы</t>
  </si>
  <si>
    <t xml:space="preserve">1-4 классы    </t>
  </si>
  <si>
    <t>Сыр порционно</t>
  </si>
  <si>
    <t>Цена</t>
  </si>
  <si>
    <t>Макароны отварные м.р.</t>
  </si>
  <si>
    <t>Огурец консервированный</t>
  </si>
  <si>
    <t xml:space="preserve">Суп картофельный с горохом </t>
  </si>
  <si>
    <t>Филе птицы, тушеное в соусе</t>
  </si>
  <si>
    <t>СОГЛАСОВАНО                     Директор МАОУ Верхнедубровская СОШ                                        Медянцева Ю.Б._______                       "        "               2026г.</t>
  </si>
  <si>
    <t>Каша пшеничная молочная</t>
  </si>
  <si>
    <t xml:space="preserve">Кисель витаминизированный </t>
  </si>
  <si>
    <t>Масло порционно</t>
  </si>
  <si>
    <t>Напиток Витошка</t>
  </si>
  <si>
    <t>Хлеб пшеничный витаминизированый</t>
  </si>
  <si>
    <t>ЗАВТРАК 100,0</t>
  </si>
  <si>
    <t>ЗАВТРАК  100,0</t>
  </si>
  <si>
    <t>ОБЕД 170,0</t>
  </si>
  <si>
    <t>ОБЕД   180,0</t>
  </si>
  <si>
    <t>2 НЕДЕЛЯ 1 ДЕНЬ 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</si>
</sst>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 applyBorder="1"/>
    <xf numFmtId="164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2" fontId="3" fillId="0" borderId="2" xfId="0" applyNumberFormat="1" applyFont="1" applyBorder="1"/>
    <xf numFmtId="0" fontId="3" fillId="0" borderId="5" xfId="0" applyFont="1" applyBorder="1"/>
    <xf numFmtId="0" fontId="5" fillId="0" borderId="0" xfId="0" applyFont="1"/>
    <xf numFmtId="0" fontId="3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5" fillId="0" borderId="0" xfId="0" applyFont="1" applyBorder="1"/>
    <xf numFmtId="0" fontId="3" fillId="0" borderId="4" xfId="0" applyFont="1" applyBorder="1"/>
    <xf numFmtId="0" fontId="5" fillId="0" borderId="2" xfId="0" applyFont="1" applyBorder="1"/>
    <xf numFmtId="2" fontId="5" fillId="0" borderId="2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quotePrefix="1" applyFont="1" applyBorder="1"/>
    <xf numFmtId="2" fontId="5" fillId="2" borderId="2" xfId="0" applyNumberFormat="1" applyFont="1" applyFill="1" applyBorder="1"/>
    <xf numFmtId="0" fontId="5" fillId="2" borderId="2" xfId="0" applyFont="1" applyFill="1" applyBorder="1"/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2" fontId="3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  <xf numFmtId="14" fontId="6" fillId="0" borderId="0" xfId="0" applyNumberFormat="1" applyFont="1" applyAlignment="1"/>
    <xf numFmtId="0" fontId="7" fillId="0" borderId="0" xfId="0" applyFont="1" applyAlignment="1">
      <alignment vertical="top" wrapText="1"/>
    </xf>
    <xf numFmtId="2" fontId="3" fillId="0" borderId="6" xfId="0" applyNumberFormat="1" applyFont="1" applyBorder="1"/>
    <xf numFmtId="2" fontId="5" fillId="0" borderId="6" xfId="0" applyNumberFormat="1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106680</xdr:colOff>
      <xdr:row>0</xdr:row>
      <xdr:rowOff>91440</xdr:rowOff>
    </xdr:from>
    <xdr:to>
      <xdr:col>78</xdr:col>
      <xdr:colOff>472440</xdr:colOff>
      <xdr:row>0</xdr:row>
      <xdr:rowOff>1211580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EB227D2-4E49-4947-8968-0591FFBB0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6580" y="91440"/>
          <a:ext cx="201168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C4" sqref="C4"/>
    </sheetView>
  </sheetViews>
  <sheetFormatPr defaultRowHeight="13.2" x14ac:dyDescent="0.25"/>
  <cols>
    <col min="1" max="1" width="25.33203125" customWidth="1"/>
    <col min="2" max="2" width="19.33203125" customWidth="1"/>
  </cols>
  <sheetData>
    <row r="1" spans="1:2" x14ac:dyDescent="0.25">
      <c r="A1" t="s">
        <v>80</v>
      </c>
      <c r="B1" s="11">
        <v>43905.522210648145</v>
      </c>
    </row>
    <row r="2" spans="1:2" x14ac:dyDescent="0.25">
      <c r="A2" t="s">
        <v>81</v>
      </c>
      <c r="B2" s="11">
        <v>43906.582233796296</v>
      </c>
    </row>
    <row r="3" spans="1:2" x14ac:dyDescent="0.25">
      <c r="A3" t="s">
        <v>82</v>
      </c>
      <c r="B3" t="s">
        <v>84</v>
      </c>
    </row>
    <row r="4" spans="1:2" x14ac:dyDescent="0.25">
      <c r="A4" t="s">
        <v>83</v>
      </c>
      <c r="B4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WZ1809"/>
  <sheetViews>
    <sheetView tabSelected="1" workbookViewId="0">
      <selection activeCell="E2" sqref="E2"/>
    </sheetView>
  </sheetViews>
  <sheetFormatPr defaultColWidth="9.109375" defaultRowHeight="15.6" x14ac:dyDescent="0.3"/>
  <cols>
    <col min="1" max="1" width="4" style="1" customWidth="1"/>
    <col min="2" max="2" width="30.88671875" style="1" customWidth="1"/>
    <col min="3" max="3" width="7.33203125" style="1" customWidth="1"/>
    <col min="4" max="4" width="5.88671875" style="1" customWidth="1"/>
    <col min="5" max="5" width="7.44140625" style="1" customWidth="1"/>
    <col min="6" max="6" width="8.44140625" style="1" customWidth="1"/>
    <col min="7" max="7" width="8.109375" style="1" customWidth="1"/>
    <col min="8" max="20" width="0" style="1" hidden="1" customWidth="1"/>
    <col min="21" max="23" width="5.6640625" style="1" customWidth="1"/>
    <col min="24" max="24" width="4.6640625" style="1" customWidth="1"/>
    <col min="25" max="25" width="5.6640625" style="1" customWidth="1"/>
    <col min="26" max="26" width="5.6640625" style="1" hidden="1" customWidth="1"/>
    <col min="27" max="27" width="7" style="1" customWidth="1"/>
    <col min="28" max="29" width="5.6640625" style="1" customWidth="1"/>
    <col min="30" max="32" width="5.6640625" style="1" hidden="1" customWidth="1"/>
    <col min="33" max="33" width="5.6640625" style="1" customWidth="1"/>
    <col min="34" max="78" width="0" style="1" hidden="1" customWidth="1"/>
    <col min="79" max="79" width="9.109375" style="1"/>
    <col min="80" max="624" width="9.109375" style="20"/>
    <col min="625" max="16384" width="9.109375" style="1"/>
  </cols>
  <sheetData>
    <row r="1" spans="1:624" ht="101.4" customHeight="1" x14ac:dyDescent="0.3">
      <c r="B1" s="35" t="s">
        <v>99</v>
      </c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</row>
    <row r="2" spans="1:624" s="5" customFormat="1" x14ac:dyDescent="0.3">
      <c r="A2" s="6"/>
      <c r="B2" s="6"/>
      <c r="C2" s="6"/>
      <c r="D2" s="7"/>
      <c r="E2" s="34" t="s">
        <v>109</v>
      </c>
      <c r="F2" s="34"/>
      <c r="G2" s="34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</row>
    <row r="3" spans="1:624" hidden="1" x14ac:dyDescent="0.3">
      <c r="CA3" s="20"/>
    </row>
    <row r="4" spans="1:624" x14ac:dyDescent="0.3">
      <c r="B4" s="30" t="s">
        <v>92</v>
      </c>
      <c r="C4" s="4"/>
      <c r="D4" s="2"/>
      <c r="E4" s="2"/>
      <c r="F4" s="2"/>
      <c r="G4" s="2"/>
      <c r="CA4" s="20"/>
    </row>
    <row r="5" spans="1:624" ht="7.5" customHeight="1" x14ac:dyDescent="0.3">
      <c r="CA5" s="20"/>
    </row>
    <row r="6" spans="1:624" hidden="1" x14ac:dyDescent="0.3">
      <c r="CA6" s="20"/>
    </row>
    <row r="7" spans="1:624" s="3" customFormat="1" ht="14.25" customHeight="1" x14ac:dyDescent="0.25">
      <c r="A7" s="39" t="s">
        <v>73</v>
      </c>
      <c r="B7" s="39" t="s">
        <v>0</v>
      </c>
      <c r="C7" s="39" t="s">
        <v>4</v>
      </c>
      <c r="D7" s="33" t="s">
        <v>2</v>
      </c>
      <c r="E7" s="33" t="s">
        <v>6</v>
      </c>
      <c r="F7" s="39" t="s">
        <v>5</v>
      </c>
      <c r="G7" s="39" t="s">
        <v>3</v>
      </c>
      <c r="H7" s="14" t="s">
        <v>7</v>
      </c>
      <c r="I7" s="14" t="s">
        <v>8</v>
      </c>
      <c r="J7" s="14" t="s">
        <v>71</v>
      </c>
      <c r="K7" s="14" t="s">
        <v>9</v>
      </c>
      <c r="L7" s="14" t="s">
        <v>10</v>
      </c>
      <c r="M7" s="14" t="s">
        <v>11</v>
      </c>
      <c r="N7" s="14" t="s">
        <v>12</v>
      </c>
      <c r="O7" s="14" t="s">
        <v>13</v>
      </c>
      <c r="P7" s="14" t="s">
        <v>14</v>
      </c>
      <c r="Q7" s="14" t="s">
        <v>15</v>
      </c>
      <c r="R7" s="14" t="s">
        <v>16</v>
      </c>
      <c r="S7" s="14" t="s">
        <v>17</v>
      </c>
      <c r="T7" s="14" t="s">
        <v>18</v>
      </c>
      <c r="U7" s="40" t="s">
        <v>72</v>
      </c>
      <c r="V7" s="40"/>
      <c r="W7" s="40"/>
      <c r="X7" s="40"/>
      <c r="Y7" s="41" t="s">
        <v>74</v>
      </c>
      <c r="Z7" s="41"/>
      <c r="AA7" s="41"/>
      <c r="AB7" s="41"/>
      <c r="AC7" s="41"/>
      <c r="AD7" s="41"/>
      <c r="AE7" s="41"/>
      <c r="AF7" s="41"/>
      <c r="AG7" s="41"/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 t="s">
        <v>36</v>
      </c>
      <c r="AR7" s="3" t="s">
        <v>37</v>
      </c>
      <c r="AS7" s="3" t="s">
        <v>38</v>
      </c>
      <c r="AT7" s="3" t="s">
        <v>39</v>
      </c>
      <c r="AU7" s="3" t="s">
        <v>40</v>
      </c>
      <c r="AV7" s="3" t="s">
        <v>41</v>
      </c>
      <c r="AW7" s="3" t="s">
        <v>42</v>
      </c>
      <c r="AX7" s="3" t="s">
        <v>43</v>
      </c>
      <c r="AY7" s="3" t="s">
        <v>44</v>
      </c>
      <c r="AZ7" s="3" t="s">
        <v>45</v>
      </c>
      <c r="BA7" s="3" t="s">
        <v>46</v>
      </c>
      <c r="BB7" s="3" t="s">
        <v>47</v>
      </c>
      <c r="BC7" s="3" t="s">
        <v>48</v>
      </c>
      <c r="BD7" s="3" t="s">
        <v>49</v>
      </c>
      <c r="BE7" s="3" t="s">
        <v>50</v>
      </c>
      <c r="BF7" s="3" t="s">
        <v>51</v>
      </c>
      <c r="BG7" s="3" t="s">
        <v>52</v>
      </c>
      <c r="BH7" s="3" t="s">
        <v>53</v>
      </c>
      <c r="BI7" s="3" t="s">
        <v>54</v>
      </c>
      <c r="BJ7" s="3" t="s">
        <v>55</v>
      </c>
      <c r="BK7" s="3" t="s">
        <v>56</v>
      </c>
      <c r="BL7" s="3" t="s">
        <v>57</v>
      </c>
      <c r="BM7" s="3" t="s">
        <v>58</v>
      </c>
      <c r="BN7" s="3" t="s">
        <v>59</v>
      </c>
      <c r="BO7" s="3" t="s">
        <v>60</v>
      </c>
      <c r="BP7" s="3" t="s">
        <v>61</v>
      </c>
      <c r="BQ7" s="3" t="s">
        <v>62</v>
      </c>
      <c r="BR7" s="3" t="s">
        <v>63</v>
      </c>
      <c r="BS7" s="3" t="s">
        <v>64</v>
      </c>
      <c r="BT7" s="3" t="s">
        <v>65</v>
      </c>
      <c r="BU7" s="3" t="s">
        <v>66</v>
      </c>
      <c r="BV7" s="3" t="s">
        <v>67</v>
      </c>
      <c r="BW7" s="3" t="s">
        <v>68</v>
      </c>
      <c r="BX7" s="3" t="s">
        <v>69</v>
      </c>
      <c r="BY7" s="3" t="s">
        <v>70</v>
      </c>
      <c r="BZ7" s="10"/>
      <c r="CA7" s="36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</row>
    <row r="8" spans="1:624" s="3" customFormat="1" ht="15.75" customHeight="1" x14ac:dyDescent="0.25">
      <c r="A8" s="39"/>
      <c r="B8" s="39"/>
      <c r="C8" s="39"/>
      <c r="D8" s="13" t="s">
        <v>1</v>
      </c>
      <c r="E8" s="13" t="s">
        <v>1</v>
      </c>
      <c r="F8" s="39"/>
      <c r="G8" s="39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2" t="s">
        <v>19</v>
      </c>
      <c r="V8" s="12" t="s">
        <v>20</v>
      </c>
      <c r="W8" s="12" t="s">
        <v>21</v>
      </c>
      <c r="X8" s="12" t="s">
        <v>22</v>
      </c>
      <c r="Y8" s="12" t="s">
        <v>75</v>
      </c>
      <c r="Z8" s="12" t="s">
        <v>23</v>
      </c>
      <c r="AA8" s="12" t="s">
        <v>76</v>
      </c>
      <c r="AB8" s="12" t="s">
        <v>77</v>
      </c>
      <c r="AC8" s="12" t="s">
        <v>78</v>
      </c>
      <c r="AD8" s="12" t="s">
        <v>24</v>
      </c>
      <c r="AE8" s="12" t="s">
        <v>25</v>
      </c>
      <c r="AF8" s="12" t="s">
        <v>26</v>
      </c>
      <c r="AG8" s="12" t="s">
        <v>79</v>
      </c>
      <c r="BZ8" s="10"/>
      <c r="CA8" s="37" t="s">
        <v>94</v>
      </c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</row>
    <row r="9" spans="1:624" s="3" customFormat="1" ht="13.8" x14ac:dyDescent="0.25">
      <c r="A9" s="14"/>
      <c r="B9" s="27" t="s">
        <v>105</v>
      </c>
      <c r="C9" s="15"/>
      <c r="D9" s="15"/>
      <c r="E9" s="15"/>
      <c r="F9" s="15"/>
      <c r="G9" s="15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CA9" s="36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</row>
    <row r="10" spans="1:624" s="16" customFormat="1" ht="13.8" x14ac:dyDescent="0.25">
      <c r="A10" s="14" t="str">
        <f>"43/8"</f>
        <v>43/8</v>
      </c>
      <c r="B10" s="14" t="s">
        <v>100</v>
      </c>
      <c r="C10" s="15" t="str">
        <f>"200/10"</f>
        <v>200/10</v>
      </c>
      <c r="D10" s="15">
        <v>5.03</v>
      </c>
      <c r="E10" s="15">
        <v>9.6999999999999993</v>
      </c>
      <c r="F10" s="15">
        <v>25.7</v>
      </c>
      <c r="G10" s="15">
        <f t="shared" ref="G10:G14" si="0">(D10*4)+(E10*9)+(F10*4)</f>
        <v>210.22</v>
      </c>
      <c r="H10" s="14">
        <v>7.14</v>
      </c>
      <c r="I10" s="14">
        <v>0</v>
      </c>
      <c r="J10" s="14">
        <v>7.14</v>
      </c>
      <c r="K10" s="14">
        <v>0</v>
      </c>
      <c r="L10" s="14">
        <v>0.41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3.06</v>
      </c>
      <c r="S10" s="14">
        <v>534.6</v>
      </c>
      <c r="T10" s="14">
        <v>123.42</v>
      </c>
      <c r="U10" s="14">
        <v>28.56</v>
      </c>
      <c r="V10" s="14">
        <v>15.3</v>
      </c>
      <c r="W10" s="14">
        <v>113.53</v>
      </c>
      <c r="X10" s="14">
        <v>1.47</v>
      </c>
      <c r="Y10" s="14">
        <v>0</v>
      </c>
      <c r="Z10" s="14">
        <v>0</v>
      </c>
      <c r="AA10" s="14">
        <v>0</v>
      </c>
      <c r="AB10" s="14">
        <v>0.41</v>
      </c>
      <c r="AC10" s="14">
        <v>0.11</v>
      </c>
      <c r="AD10" s="14">
        <v>0.09</v>
      </c>
      <c r="AE10" s="14">
        <v>1.88</v>
      </c>
      <c r="AF10" s="14">
        <v>4.6900000000000004</v>
      </c>
      <c r="AG10" s="14">
        <v>0</v>
      </c>
      <c r="AH10" s="22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8">
        <v>62.93</v>
      </c>
      <c r="CA10" s="36">
        <v>37.64</v>
      </c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</row>
    <row r="11" spans="1:624" s="16" customFormat="1" ht="13.8" x14ac:dyDescent="0.25">
      <c r="A11" s="14"/>
      <c r="B11" s="14" t="s">
        <v>93</v>
      </c>
      <c r="C11" s="15" t="str">
        <f>"20"</f>
        <v>20</v>
      </c>
      <c r="D11" s="15">
        <v>8.89</v>
      </c>
      <c r="E11" s="15">
        <v>6.28</v>
      </c>
      <c r="F11" s="15">
        <v>0</v>
      </c>
      <c r="G11" s="15">
        <f t="shared" si="0"/>
        <v>92.080000000000013</v>
      </c>
      <c r="H11" s="14">
        <v>2.46</v>
      </c>
      <c r="I11" s="14">
        <v>0.11</v>
      </c>
      <c r="J11" s="14">
        <v>0</v>
      </c>
      <c r="K11" s="14">
        <v>0</v>
      </c>
      <c r="L11" s="14">
        <v>0.99</v>
      </c>
      <c r="M11" s="14">
        <v>31.42</v>
      </c>
      <c r="N11" s="14">
        <v>1.72</v>
      </c>
      <c r="O11" s="14">
        <v>0</v>
      </c>
      <c r="P11" s="14">
        <v>0</v>
      </c>
      <c r="Q11" s="14">
        <v>0</v>
      </c>
      <c r="R11" s="14">
        <v>1.32</v>
      </c>
      <c r="S11" s="14">
        <v>389.38</v>
      </c>
      <c r="T11" s="14">
        <v>56.6</v>
      </c>
      <c r="U11" s="14">
        <v>12.82</v>
      </c>
      <c r="V11" s="14">
        <v>7.29</v>
      </c>
      <c r="W11" s="14">
        <v>40.56</v>
      </c>
      <c r="X11" s="14">
        <v>0.74</v>
      </c>
      <c r="Y11" s="14">
        <v>12</v>
      </c>
      <c r="Z11" s="14">
        <v>12</v>
      </c>
      <c r="AA11" s="14">
        <v>22.5</v>
      </c>
      <c r="AB11" s="14">
        <v>0.82</v>
      </c>
      <c r="AC11" s="14">
        <v>0.06</v>
      </c>
      <c r="AD11" s="14">
        <v>0.02</v>
      </c>
      <c r="AE11" s="14">
        <v>0.49</v>
      </c>
      <c r="AF11" s="14">
        <v>1.49</v>
      </c>
      <c r="AG11" s="14">
        <v>0</v>
      </c>
      <c r="AH11" s="22">
        <v>0</v>
      </c>
      <c r="AI11" s="16">
        <v>0</v>
      </c>
      <c r="AJ11" s="16">
        <v>0</v>
      </c>
      <c r="AK11" s="16">
        <v>394.41</v>
      </c>
      <c r="AL11" s="16">
        <v>123.53</v>
      </c>
      <c r="AM11" s="16">
        <v>75.12</v>
      </c>
      <c r="AN11" s="16">
        <v>152.82</v>
      </c>
      <c r="AO11" s="16">
        <v>50.46</v>
      </c>
      <c r="AP11" s="16">
        <v>244.62</v>
      </c>
      <c r="AQ11" s="16">
        <v>161.93</v>
      </c>
      <c r="AR11" s="16">
        <v>194.97</v>
      </c>
      <c r="AS11" s="16">
        <v>168.14</v>
      </c>
      <c r="AT11" s="16">
        <v>98.53</v>
      </c>
      <c r="AU11" s="16">
        <v>170.94</v>
      </c>
      <c r="AV11" s="16">
        <v>1499.83</v>
      </c>
      <c r="AW11" s="16">
        <v>1.6</v>
      </c>
      <c r="AX11" s="16">
        <v>472.64</v>
      </c>
      <c r="AY11" s="16">
        <v>245.23</v>
      </c>
      <c r="AZ11" s="16">
        <v>123.31</v>
      </c>
      <c r="BA11" s="16">
        <v>97.35</v>
      </c>
      <c r="BB11" s="16">
        <v>0.13</v>
      </c>
      <c r="BC11" s="16">
        <v>0.06</v>
      </c>
      <c r="BD11" s="16">
        <v>0.03</v>
      </c>
      <c r="BE11" s="16">
        <v>7.0000000000000007E-2</v>
      </c>
      <c r="BF11" s="16">
        <v>0.08</v>
      </c>
      <c r="BG11" s="16">
        <v>0.39</v>
      </c>
      <c r="BH11" s="16">
        <v>0</v>
      </c>
      <c r="BI11" s="16">
        <v>1.1000000000000001</v>
      </c>
      <c r="BJ11" s="16">
        <v>0</v>
      </c>
      <c r="BK11" s="16">
        <v>0.33</v>
      </c>
      <c r="BL11" s="16">
        <v>0</v>
      </c>
      <c r="BM11" s="16">
        <v>0</v>
      </c>
      <c r="BN11" s="16">
        <v>0</v>
      </c>
      <c r="BO11" s="16">
        <v>7.0000000000000007E-2</v>
      </c>
      <c r="BP11" s="16">
        <v>0.11</v>
      </c>
      <c r="BQ11" s="16">
        <v>0.86</v>
      </c>
      <c r="BR11" s="16">
        <v>0</v>
      </c>
      <c r="BS11" s="16">
        <v>0</v>
      </c>
      <c r="BT11" s="16">
        <v>0.26</v>
      </c>
      <c r="BU11" s="16">
        <v>0.01</v>
      </c>
      <c r="BV11" s="16">
        <v>0</v>
      </c>
      <c r="BW11" s="16">
        <v>0</v>
      </c>
      <c r="BX11" s="16">
        <v>0</v>
      </c>
      <c r="BY11" s="16">
        <v>0</v>
      </c>
      <c r="BZ11" s="18">
        <v>7.88</v>
      </c>
      <c r="CA11" s="36">
        <v>17.72</v>
      </c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</row>
    <row r="12" spans="1:624" s="16" customFormat="1" ht="13.8" x14ac:dyDescent="0.25">
      <c r="A12" s="14" t="str">
        <f>"6/2"</f>
        <v>6/2</v>
      </c>
      <c r="B12" s="14" t="s">
        <v>101</v>
      </c>
      <c r="C12" s="15" t="str">
        <f>"200"</f>
        <v>200</v>
      </c>
      <c r="D12" s="15">
        <v>0.41</v>
      </c>
      <c r="E12" s="15">
        <v>0.08</v>
      </c>
      <c r="F12" s="15">
        <v>13.75</v>
      </c>
      <c r="G12" s="15">
        <f t="shared" si="0"/>
        <v>57.36</v>
      </c>
      <c r="H12" s="14">
        <v>0</v>
      </c>
      <c r="I12" s="14">
        <v>0</v>
      </c>
      <c r="J12" s="14">
        <v>0</v>
      </c>
      <c r="K12" s="14">
        <v>0</v>
      </c>
      <c r="L12" s="14">
        <v>7.13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99</v>
      </c>
      <c r="V12" s="14">
        <v>5.48</v>
      </c>
      <c r="W12" s="14">
        <v>0</v>
      </c>
      <c r="X12" s="14">
        <v>0</v>
      </c>
      <c r="Y12" s="14">
        <v>0.05</v>
      </c>
      <c r="Z12" s="14">
        <v>0</v>
      </c>
      <c r="AA12" s="14">
        <v>0</v>
      </c>
      <c r="AB12" s="14">
        <v>0</v>
      </c>
      <c r="AC12" s="14">
        <v>0.14000000000000001</v>
      </c>
      <c r="AD12" s="14">
        <v>0.17</v>
      </c>
      <c r="AE12" s="14">
        <v>0</v>
      </c>
      <c r="AF12" s="14">
        <v>0</v>
      </c>
      <c r="AG12" s="14">
        <v>5.04</v>
      </c>
      <c r="AH12" s="22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8">
        <v>200</v>
      </c>
      <c r="CA12" s="36">
        <v>13</v>
      </c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</row>
    <row r="13" spans="1:624" s="16" customFormat="1" ht="13.8" x14ac:dyDescent="0.25">
      <c r="A13" s="14" t="str">
        <f>"7/1"</f>
        <v>7/1</v>
      </c>
      <c r="B13" s="14" t="s">
        <v>86</v>
      </c>
      <c r="C13" s="15" t="str">
        <f>"50"</f>
        <v>50</v>
      </c>
      <c r="D13" s="15">
        <v>3.08</v>
      </c>
      <c r="E13" s="15">
        <v>1.2</v>
      </c>
      <c r="F13" s="15">
        <v>20.04</v>
      </c>
      <c r="G13" s="15">
        <f t="shared" si="0"/>
        <v>103.28</v>
      </c>
      <c r="H13" s="14">
        <v>0.2</v>
      </c>
      <c r="I13" s="14">
        <v>0</v>
      </c>
      <c r="J13" s="14">
        <v>0.2</v>
      </c>
      <c r="K13" s="14">
        <v>0</v>
      </c>
      <c r="L13" s="14">
        <v>1.32</v>
      </c>
      <c r="M13" s="14">
        <v>18.72</v>
      </c>
      <c r="N13" s="14">
        <v>1.28</v>
      </c>
      <c r="O13" s="14">
        <v>0</v>
      </c>
      <c r="P13" s="14">
        <v>0</v>
      </c>
      <c r="Q13" s="14">
        <v>0.12</v>
      </c>
      <c r="R13" s="14">
        <v>0.64</v>
      </c>
      <c r="S13" s="14">
        <v>0</v>
      </c>
      <c r="T13" s="14">
        <v>52.4</v>
      </c>
      <c r="U13" s="14">
        <v>8.8000000000000007</v>
      </c>
      <c r="V13" s="14">
        <v>13.2</v>
      </c>
      <c r="W13" s="14">
        <v>34</v>
      </c>
      <c r="X13" s="14">
        <v>0.8</v>
      </c>
      <c r="Y13" s="14">
        <v>0</v>
      </c>
      <c r="Z13" s="14">
        <v>0</v>
      </c>
      <c r="AA13" s="14">
        <v>0</v>
      </c>
      <c r="AB13" s="14">
        <v>0.68</v>
      </c>
      <c r="AC13" s="14">
        <v>0.06</v>
      </c>
      <c r="AD13" s="14">
        <v>0.02</v>
      </c>
      <c r="AE13" s="14">
        <v>0.64</v>
      </c>
      <c r="AF13" s="14">
        <v>1.2</v>
      </c>
      <c r="AG13" s="14">
        <v>0</v>
      </c>
      <c r="AH13" s="22">
        <v>0</v>
      </c>
      <c r="AI13" s="16">
        <v>0</v>
      </c>
      <c r="AJ13" s="16">
        <v>0</v>
      </c>
      <c r="AK13" s="16">
        <v>236.4</v>
      </c>
      <c r="AL13" s="16">
        <v>79.599999999999994</v>
      </c>
      <c r="AM13" s="16">
        <v>46.8</v>
      </c>
      <c r="AN13" s="16">
        <v>93.6</v>
      </c>
      <c r="AO13" s="16">
        <v>35.200000000000003</v>
      </c>
      <c r="AP13" s="16">
        <v>168</v>
      </c>
      <c r="AQ13" s="16">
        <v>104.4</v>
      </c>
      <c r="AR13" s="16">
        <v>145.19999999999999</v>
      </c>
      <c r="AS13" s="16">
        <v>120.4</v>
      </c>
      <c r="AT13" s="16">
        <v>64.400000000000006</v>
      </c>
      <c r="AU13" s="16">
        <v>112</v>
      </c>
      <c r="AV13" s="16">
        <v>930</v>
      </c>
      <c r="AW13" s="16">
        <v>0</v>
      </c>
      <c r="AX13" s="16">
        <v>302.8</v>
      </c>
      <c r="AY13" s="16">
        <v>132.4</v>
      </c>
      <c r="AZ13" s="16">
        <v>88.8</v>
      </c>
      <c r="BA13" s="16">
        <v>69.2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0.01</v>
      </c>
      <c r="BH13" s="16">
        <v>0</v>
      </c>
      <c r="BI13" s="16">
        <v>0.13</v>
      </c>
      <c r="BJ13" s="16">
        <v>0</v>
      </c>
      <c r="BK13" s="16">
        <v>0.06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0.47</v>
      </c>
      <c r="BR13" s="16">
        <v>0</v>
      </c>
      <c r="BS13" s="16">
        <v>0</v>
      </c>
      <c r="BT13" s="16">
        <v>0.35</v>
      </c>
      <c r="BU13" s="16">
        <v>0.01</v>
      </c>
      <c r="BV13" s="16">
        <v>0</v>
      </c>
      <c r="BW13" s="16">
        <v>0</v>
      </c>
      <c r="BX13" s="16">
        <v>0</v>
      </c>
      <c r="BY13" s="16">
        <v>0</v>
      </c>
      <c r="BZ13" s="18">
        <v>13.64</v>
      </c>
      <c r="CA13" s="36">
        <v>8.44</v>
      </c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</row>
    <row r="14" spans="1:624" s="16" customFormat="1" ht="13.8" x14ac:dyDescent="0.25">
      <c r="A14" s="14" t="str">
        <f>"7/2"</f>
        <v>7/2</v>
      </c>
      <c r="B14" s="14" t="s">
        <v>102</v>
      </c>
      <c r="C14" s="15" t="str">
        <f>"20"</f>
        <v>20</v>
      </c>
      <c r="D14" s="15">
        <v>8.89</v>
      </c>
      <c r="E14" s="15">
        <v>6.28</v>
      </c>
      <c r="F14" s="15">
        <v>0</v>
      </c>
      <c r="G14" s="15">
        <f t="shared" si="0"/>
        <v>92.080000000000013</v>
      </c>
      <c r="H14" s="14">
        <v>2.46</v>
      </c>
      <c r="I14" s="14">
        <v>0.11</v>
      </c>
      <c r="J14" s="14">
        <v>0</v>
      </c>
      <c r="K14" s="14">
        <v>0</v>
      </c>
      <c r="L14" s="14">
        <v>0.99</v>
      </c>
      <c r="M14" s="14">
        <v>31.42</v>
      </c>
      <c r="N14" s="14">
        <v>1.72</v>
      </c>
      <c r="O14" s="14">
        <v>0</v>
      </c>
      <c r="P14" s="14">
        <v>0</v>
      </c>
      <c r="Q14" s="14">
        <v>0</v>
      </c>
      <c r="R14" s="14">
        <v>1.32</v>
      </c>
      <c r="S14" s="14">
        <v>389.38</v>
      </c>
      <c r="T14" s="14">
        <v>56.6</v>
      </c>
      <c r="U14" s="14">
        <v>12.82</v>
      </c>
      <c r="V14" s="14">
        <v>7.29</v>
      </c>
      <c r="W14" s="14">
        <v>40.56</v>
      </c>
      <c r="X14" s="14">
        <v>0.74</v>
      </c>
      <c r="Y14" s="14">
        <v>12</v>
      </c>
      <c r="Z14" s="14">
        <v>12</v>
      </c>
      <c r="AA14" s="14">
        <v>22.5</v>
      </c>
      <c r="AB14" s="14">
        <v>0.82</v>
      </c>
      <c r="AC14" s="14">
        <v>0.06</v>
      </c>
      <c r="AD14" s="14">
        <v>0.02</v>
      </c>
      <c r="AE14" s="14">
        <v>0.49</v>
      </c>
      <c r="AF14" s="14">
        <v>1.49</v>
      </c>
      <c r="AG14" s="14">
        <v>0</v>
      </c>
      <c r="AH14" s="22">
        <v>0</v>
      </c>
      <c r="AI14" s="16">
        <v>0</v>
      </c>
      <c r="AJ14" s="16">
        <v>0</v>
      </c>
      <c r="AK14" s="16">
        <v>394.41</v>
      </c>
      <c r="AL14" s="16">
        <v>123.53</v>
      </c>
      <c r="AM14" s="16">
        <v>75.12</v>
      </c>
      <c r="AN14" s="16">
        <v>152.82</v>
      </c>
      <c r="AO14" s="16">
        <v>50.46</v>
      </c>
      <c r="AP14" s="16">
        <v>244.62</v>
      </c>
      <c r="AQ14" s="16">
        <v>161.93</v>
      </c>
      <c r="AR14" s="16">
        <v>194.97</v>
      </c>
      <c r="AS14" s="16">
        <v>168.14</v>
      </c>
      <c r="AT14" s="16">
        <v>98.53</v>
      </c>
      <c r="AU14" s="16">
        <v>170.94</v>
      </c>
      <c r="AV14" s="16">
        <v>1499.83</v>
      </c>
      <c r="AW14" s="16">
        <v>1.6</v>
      </c>
      <c r="AX14" s="16">
        <v>472.64</v>
      </c>
      <c r="AY14" s="16">
        <v>245.23</v>
      </c>
      <c r="AZ14" s="16">
        <v>123.31</v>
      </c>
      <c r="BA14" s="16">
        <v>97.35</v>
      </c>
      <c r="BB14" s="16">
        <v>0.13</v>
      </c>
      <c r="BC14" s="16">
        <v>0.06</v>
      </c>
      <c r="BD14" s="16">
        <v>0.03</v>
      </c>
      <c r="BE14" s="16">
        <v>7.0000000000000007E-2</v>
      </c>
      <c r="BF14" s="16">
        <v>0.08</v>
      </c>
      <c r="BG14" s="16">
        <v>0.39</v>
      </c>
      <c r="BH14" s="16">
        <v>0</v>
      </c>
      <c r="BI14" s="16">
        <v>1.1000000000000001</v>
      </c>
      <c r="BJ14" s="16">
        <v>0</v>
      </c>
      <c r="BK14" s="16">
        <v>0.33</v>
      </c>
      <c r="BL14" s="16">
        <v>0</v>
      </c>
      <c r="BM14" s="16">
        <v>0</v>
      </c>
      <c r="BN14" s="16">
        <v>0</v>
      </c>
      <c r="BO14" s="16">
        <v>7.0000000000000007E-2</v>
      </c>
      <c r="BP14" s="16">
        <v>0.11</v>
      </c>
      <c r="BQ14" s="16">
        <v>0.86</v>
      </c>
      <c r="BR14" s="16">
        <v>0</v>
      </c>
      <c r="BS14" s="16">
        <v>0</v>
      </c>
      <c r="BT14" s="16">
        <v>0.26</v>
      </c>
      <c r="BU14" s="16">
        <v>0.01</v>
      </c>
      <c r="BV14" s="16">
        <v>0</v>
      </c>
      <c r="BW14" s="16">
        <v>0</v>
      </c>
      <c r="BX14" s="16">
        <v>0</v>
      </c>
      <c r="BY14" s="16">
        <v>0</v>
      </c>
      <c r="BZ14" s="18">
        <v>7.88</v>
      </c>
      <c r="CA14" s="36">
        <v>23.2</v>
      </c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</row>
    <row r="15" spans="1:624" s="17" customFormat="1" ht="13.8" x14ac:dyDescent="0.25">
      <c r="A15" s="23"/>
      <c r="B15" s="23" t="s">
        <v>88</v>
      </c>
      <c r="C15" s="24"/>
      <c r="D15" s="28">
        <f>SUM(D10:D14)</f>
        <v>26.300000000000004</v>
      </c>
      <c r="E15" s="28">
        <f>SUM(E10:E14)</f>
        <v>23.54</v>
      </c>
      <c r="F15" s="28">
        <f>SUM(F10:F14)</f>
        <v>59.49</v>
      </c>
      <c r="G15" s="28">
        <f>SUM(G10:G14)</f>
        <v>555.0200000000001</v>
      </c>
      <c r="H15" s="29">
        <v>10.1</v>
      </c>
      <c r="I15" s="29">
        <v>0.66</v>
      </c>
      <c r="J15" s="29">
        <v>7.5</v>
      </c>
      <c r="K15" s="29">
        <v>0</v>
      </c>
      <c r="L15" s="29">
        <v>23.67</v>
      </c>
      <c r="M15" s="29">
        <v>56.28</v>
      </c>
      <c r="N15" s="29">
        <v>5.95</v>
      </c>
      <c r="O15" s="29">
        <v>0</v>
      </c>
      <c r="P15" s="29">
        <v>0</v>
      </c>
      <c r="Q15" s="29">
        <v>1.32</v>
      </c>
      <c r="R15" s="29">
        <v>5.97</v>
      </c>
      <c r="S15" s="29">
        <v>962.98</v>
      </c>
      <c r="T15" s="29">
        <v>660.08</v>
      </c>
      <c r="U15" s="29">
        <v>151</v>
      </c>
      <c r="V15" s="29">
        <v>42.6</v>
      </c>
      <c r="W15" s="29">
        <v>195.5</v>
      </c>
      <c r="X15" s="29">
        <v>3.4</v>
      </c>
      <c r="Y15" s="29">
        <v>12.6</v>
      </c>
      <c r="Z15" s="29">
        <v>57.13</v>
      </c>
      <c r="AA15" s="29">
        <v>23.8</v>
      </c>
      <c r="AB15" s="29">
        <v>2.8</v>
      </c>
      <c r="AC15" s="29">
        <v>0.42</v>
      </c>
      <c r="AD15" s="29">
        <v>0.36</v>
      </c>
      <c r="AE15" s="29">
        <v>3.58</v>
      </c>
      <c r="AF15" s="29">
        <v>8.57</v>
      </c>
      <c r="AG15" s="29">
        <v>5.04</v>
      </c>
      <c r="AH15" s="17">
        <v>0</v>
      </c>
      <c r="AI15" s="17">
        <v>0</v>
      </c>
      <c r="AJ15" s="17">
        <v>0</v>
      </c>
      <c r="AK15" s="17">
        <v>792.94</v>
      </c>
      <c r="AL15" s="17">
        <v>277.52</v>
      </c>
      <c r="AM15" s="17">
        <v>153.13999999999999</v>
      </c>
      <c r="AN15" s="17">
        <v>316.91000000000003</v>
      </c>
      <c r="AO15" s="17">
        <v>107.39</v>
      </c>
      <c r="AP15" s="17">
        <v>508.59</v>
      </c>
      <c r="AQ15" s="17">
        <v>347.78</v>
      </c>
      <c r="AR15" s="17">
        <v>423.08</v>
      </c>
      <c r="AS15" s="17">
        <v>467.1</v>
      </c>
      <c r="AT15" s="17">
        <v>207.33</v>
      </c>
      <c r="AU15" s="17">
        <v>362.09</v>
      </c>
      <c r="AV15" s="17">
        <v>2982.64</v>
      </c>
      <c r="AW15" s="17">
        <v>1.66</v>
      </c>
      <c r="AX15" s="17">
        <v>948.42</v>
      </c>
      <c r="AY15" s="17">
        <v>485.85</v>
      </c>
      <c r="AZ15" s="17">
        <v>265.26</v>
      </c>
      <c r="BA15" s="17">
        <v>206.79</v>
      </c>
      <c r="BB15" s="17">
        <v>0.13</v>
      </c>
      <c r="BC15" s="17">
        <v>0.06</v>
      </c>
      <c r="BD15" s="17">
        <v>0.03</v>
      </c>
      <c r="BE15" s="17">
        <v>7.0000000000000007E-2</v>
      </c>
      <c r="BF15" s="17">
        <v>0.09</v>
      </c>
      <c r="BG15" s="17">
        <v>0.4</v>
      </c>
      <c r="BH15" s="17">
        <v>0</v>
      </c>
      <c r="BI15" s="17">
        <v>1.3</v>
      </c>
      <c r="BJ15" s="17">
        <v>0</v>
      </c>
      <c r="BK15" s="17">
        <v>0.42</v>
      </c>
      <c r="BL15" s="17">
        <v>0.01</v>
      </c>
      <c r="BM15" s="17">
        <v>0.01</v>
      </c>
      <c r="BN15" s="17">
        <v>0</v>
      </c>
      <c r="BO15" s="17">
        <v>7.0000000000000007E-2</v>
      </c>
      <c r="BP15" s="17">
        <v>0.12</v>
      </c>
      <c r="BQ15" s="17">
        <v>1.52</v>
      </c>
      <c r="BR15" s="17">
        <v>0</v>
      </c>
      <c r="BS15" s="17">
        <v>0</v>
      </c>
      <c r="BT15" s="17">
        <v>1.19</v>
      </c>
      <c r="BU15" s="17">
        <v>0.02</v>
      </c>
      <c r="BV15" s="17">
        <v>0</v>
      </c>
      <c r="BW15" s="17">
        <v>0</v>
      </c>
      <c r="BX15" s="17">
        <v>0</v>
      </c>
      <c r="BY15" s="17">
        <v>0</v>
      </c>
      <c r="BZ15" s="17">
        <v>426.97</v>
      </c>
      <c r="CA15" s="37">
        <f>SUM(CA10:CA14)</f>
        <v>100</v>
      </c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</row>
    <row r="16" spans="1:624" s="17" customFormat="1" ht="13.8" x14ac:dyDescent="0.25">
      <c r="A16" s="23"/>
      <c r="B16" s="23"/>
      <c r="C16" s="24"/>
      <c r="D16" s="28"/>
      <c r="E16" s="28"/>
      <c r="F16" s="28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CA16" s="37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</row>
    <row r="17" spans="1:624" s="17" customFormat="1" ht="13.8" x14ac:dyDescent="0.25">
      <c r="A17" s="23"/>
      <c r="B17" s="23"/>
      <c r="C17" s="24"/>
      <c r="D17" s="28"/>
      <c r="E17" s="28"/>
      <c r="F17" s="28"/>
      <c r="G17" s="28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CA17" s="37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</row>
    <row r="18" spans="1:624" s="3" customFormat="1" ht="13.8" x14ac:dyDescent="0.25">
      <c r="A18" s="14"/>
      <c r="B18" s="27" t="s">
        <v>107</v>
      </c>
      <c r="C18" s="15"/>
      <c r="D18" s="15"/>
      <c r="E18" s="15"/>
      <c r="F18" s="15"/>
      <c r="G18" s="15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CA18" s="36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</row>
    <row r="19" spans="1:624" s="16" customFormat="1" ht="13.8" x14ac:dyDescent="0.25">
      <c r="A19" s="14" t="str">
        <f>"19/2"</f>
        <v>19/2</v>
      </c>
      <c r="B19" s="31" t="s">
        <v>97</v>
      </c>
      <c r="C19" s="15" t="str">
        <f>"200/10"</f>
        <v>200/10</v>
      </c>
      <c r="D19" s="15">
        <v>5.05</v>
      </c>
      <c r="E19" s="15">
        <v>6.95</v>
      </c>
      <c r="F19" s="15">
        <v>17.8</v>
      </c>
      <c r="G19" s="15">
        <f t="shared" ref="G19:G25" si="1">(D19*4)+(E19*9)+(F19*4)</f>
        <v>153.94999999999999</v>
      </c>
      <c r="H19" s="14">
        <v>0.72</v>
      </c>
      <c r="I19" s="14">
        <v>3.25</v>
      </c>
      <c r="J19" s="14">
        <v>0.05</v>
      </c>
      <c r="K19" s="14">
        <v>0</v>
      </c>
      <c r="L19" s="14">
        <v>2.78</v>
      </c>
      <c r="M19" s="14">
        <v>15.02</v>
      </c>
      <c r="N19" s="14">
        <v>3.17</v>
      </c>
      <c r="O19" s="14">
        <v>0</v>
      </c>
      <c r="P19" s="14">
        <v>0</v>
      </c>
      <c r="Q19" s="14">
        <v>0.15</v>
      </c>
      <c r="R19" s="14">
        <v>2.56</v>
      </c>
      <c r="S19" s="14">
        <v>12.75</v>
      </c>
      <c r="T19" s="14">
        <v>436.67</v>
      </c>
      <c r="U19" s="14">
        <v>33.79</v>
      </c>
      <c r="V19" s="14">
        <v>33.39</v>
      </c>
      <c r="W19" s="14">
        <v>93.21</v>
      </c>
      <c r="X19" s="14">
        <v>1.74</v>
      </c>
      <c r="Y19" s="14">
        <v>0</v>
      </c>
      <c r="Z19" s="14">
        <v>969.6</v>
      </c>
      <c r="AA19" s="14">
        <v>201.9</v>
      </c>
      <c r="AB19" s="14">
        <v>2.4500000000000002</v>
      </c>
      <c r="AC19" s="14">
        <v>0.17</v>
      </c>
      <c r="AD19" s="14">
        <v>0.06</v>
      </c>
      <c r="AE19" s="14">
        <v>0.97</v>
      </c>
      <c r="AF19" s="14">
        <v>2.36</v>
      </c>
      <c r="AG19" s="14">
        <v>4.5999999999999996</v>
      </c>
      <c r="AH19" s="22">
        <v>0</v>
      </c>
      <c r="AI19" s="16">
        <v>0</v>
      </c>
      <c r="AJ19" s="16">
        <v>0</v>
      </c>
      <c r="AK19" s="16">
        <v>337.84</v>
      </c>
      <c r="AL19" s="16">
        <v>323.18</v>
      </c>
      <c r="AM19" s="16">
        <v>44.09</v>
      </c>
      <c r="AN19" s="16">
        <v>179.73</v>
      </c>
      <c r="AO19" s="16">
        <v>59.03</v>
      </c>
      <c r="AP19" s="16">
        <v>212.07</v>
      </c>
      <c r="AQ19" s="16">
        <v>202.86</v>
      </c>
      <c r="AR19" s="16">
        <v>382.88</v>
      </c>
      <c r="AS19" s="16">
        <v>464.27</v>
      </c>
      <c r="AT19" s="16">
        <v>94.39</v>
      </c>
      <c r="AU19" s="16">
        <v>200.6</v>
      </c>
      <c r="AV19" s="16">
        <v>722.03</v>
      </c>
      <c r="AW19" s="16">
        <v>0</v>
      </c>
      <c r="AX19" s="16">
        <v>141</v>
      </c>
      <c r="AY19" s="16">
        <v>173.15</v>
      </c>
      <c r="AZ19" s="16">
        <v>145.51</v>
      </c>
      <c r="BA19" s="16">
        <v>54.24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0.34</v>
      </c>
      <c r="BJ19" s="16">
        <v>0</v>
      </c>
      <c r="BK19" s="16">
        <v>0.19</v>
      </c>
      <c r="BL19" s="16">
        <v>0.01</v>
      </c>
      <c r="BM19" s="16">
        <v>0.03</v>
      </c>
      <c r="BN19" s="16">
        <v>0</v>
      </c>
      <c r="BO19" s="16">
        <v>0</v>
      </c>
      <c r="BP19" s="16">
        <v>0</v>
      </c>
      <c r="BQ19" s="16">
        <v>1.18</v>
      </c>
      <c r="BR19" s="16">
        <v>0</v>
      </c>
      <c r="BS19" s="16">
        <v>0</v>
      </c>
      <c r="BT19" s="16">
        <v>3.18</v>
      </c>
      <c r="BU19" s="16">
        <v>0.02</v>
      </c>
      <c r="BV19" s="16">
        <v>0</v>
      </c>
      <c r="BW19" s="16">
        <v>0</v>
      </c>
      <c r="BX19" s="16">
        <v>0</v>
      </c>
      <c r="BY19" s="16">
        <v>0</v>
      </c>
      <c r="BZ19" s="18">
        <v>234.51</v>
      </c>
      <c r="CA19" s="36">
        <v>16.8</v>
      </c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</row>
    <row r="20" spans="1:624" s="16" customFormat="1" ht="13.8" x14ac:dyDescent="0.25">
      <c r="A20" s="14" t="str">
        <f>"32/8"</f>
        <v>32/8</v>
      </c>
      <c r="B20" s="14" t="s">
        <v>98</v>
      </c>
      <c r="C20" s="15" t="str">
        <f>"100"</f>
        <v>100</v>
      </c>
      <c r="D20" s="15">
        <v>13.78</v>
      </c>
      <c r="E20" s="15">
        <v>12.53</v>
      </c>
      <c r="F20" s="15">
        <v>0.48</v>
      </c>
      <c r="G20" s="15">
        <f t="shared" si="1"/>
        <v>169.80999999999997</v>
      </c>
      <c r="H20" s="14">
        <v>9.65</v>
      </c>
      <c r="I20" s="14">
        <v>0.14000000000000001</v>
      </c>
      <c r="J20" s="14">
        <v>9.6199999999999992</v>
      </c>
      <c r="K20" s="14">
        <v>0</v>
      </c>
      <c r="L20" s="14">
        <v>0.38</v>
      </c>
      <c r="M20" s="14">
        <v>5.54</v>
      </c>
      <c r="N20" s="14">
        <v>0.02</v>
      </c>
      <c r="O20" s="14">
        <v>0</v>
      </c>
      <c r="P20" s="14">
        <v>0</v>
      </c>
      <c r="Q20" s="14">
        <v>0.04</v>
      </c>
      <c r="R20" s="14">
        <v>2.54</v>
      </c>
      <c r="S20" s="14">
        <v>610.04</v>
      </c>
      <c r="T20" s="14">
        <v>327.19</v>
      </c>
      <c r="U20" s="14">
        <v>33.619999999999997</v>
      </c>
      <c r="V20" s="14">
        <v>26.8</v>
      </c>
      <c r="W20" s="14">
        <v>195.13</v>
      </c>
      <c r="X20" s="14">
        <v>2.85</v>
      </c>
      <c r="Y20" s="14">
        <v>54.9</v>
      </c>
      <c r="Z20" s="14">
        <v>43.2</v>
      </c>
      <c r="AA20" s="14">
        <v>102.04</v>
      </c>
      <c r="AB20" s="14">
        <v>0.79</v>
      </c>
      <c r="AC20" s="14">
        <v>7.0000000000000007E-2</v>
      </c>
      <c r="AD20" s="14">
        <v>0.21</v>
      </c>
      <c r="AE20" s="14">
        <v>3.34</v>
      </c>
      <c r="AF20" s="14">
        <v>8.32</v>
      </c>
      <c r="AG20" s="14">
        <v>1.1599999999999999</v>
      </c>
      <c r="AH20" s="22">
        <v>0</v>
      </c>
      <c r="AI20" s="16">
        <v>0</v>
      </c>
      <c r="AJ20" s="16">
        <v>0</v>
      </c>
      <c r="AK20" s="16">
        <v>1139.0999999999999</v>
      </c>
      <c r="AL20" s="16">
        <v>1131.01</v>
      </c>
      <c r="AM20" s="16">
        <v>356.7</v>
      </c>
      <c r="AN20" s="16">
        <v>621.14</v>
      </c>
      <c r="AO20" s="16">
        <v>173.43</v>
      </c>
      <c r="AP20" s="16">
        <v>636.92999999999995</v>
      </c>
      <c r="AQ20" s="16">
        <v>805.54</v>
      </c>
      <c r="AR20" s="16">
        <v>812.2</v>
      </c>
      <c r="AS20" s="16">
        <v>1320.06</v>
      </c>
      <c r="AT20" s="16">
        <v>501.04</v>
      </c>
      <c r="AU20" s="16">
        <v>659.58</v>
      </c>
      <c r="AV20" s="16">
        <v>2390.5700000000002</v>
      </c>
      <c r="AW20" s="16">
        <v>200.72</v>
      </c>
      <c r="AX20" s="16">
        <v>567.92999999999995</v>
      </c>
      <c r="AY20" s="16">
        <v>681.52</v>
      </c>
      <c r="AZ20" s="16">
        <v>502.93</v>
      </c>
      <c r="BA20" s="16">
        <v>227.98</v>
      </c>
      <c r="BB20" s="16">
        <v>0.12</v>
      </c>
      <c r="BC20" s="16">
        <v>0.06</v>
      </c>
      <c r="BD20" s="16">
        <v>0.03</v>
      </c>
      <c r="BE20" s="16">
        <v>7.0000000000000007E-2</v>
      </c>
      <c r="BF20" s="16">
        <v>0.08</v>
      </c>
      <c r="BG20" s="16">
        <v>0.38</v>
      </c>
      <c r="BH20" s="16">
        <v>0.05</v>
      </c>
      <c r="BI20" s="16">
        <v>1.02</v>
      </c>
      <c r="BJ20" s="16">
        <v>0.03</v>
      </c>
      <c r="BK20" s="16">
        <v>0.32</v>
      </c>
      <c r="BL20" s="16">
        <v>0</v>
      </c>
      <c r="BM20" s="16">
        <v>0.02</v>
      </c>
      <c r="BN20" s="16">
        <v>0</v>
      </c>
      <c r="BO20" s="16">
        <v>0</v>
      </c>
      <c r="BP20" s="16">
        <v>0.12</v>
      </c>
      <c r="BQ20" s="16">
        <v>0.84</v>
      </c>
      <c r="BR20" s="16">
        <v>0</v>
      </c>
      <c r="BS20" s="16">
        <v>0</v>
      </c>
      <c r="BT20" s="16">
        <v>0.2</v>
      </c>
      <c r="BU20" s="16">
        <v>0.05</v>
      </c>
      <c r="BV20" s="16">
        <v>0</v>
      </c>
      <c r="BW20" s="16">
        <v>0</v>
      </c>
      <c r="BX20" s="16">
        <v>0</v>
      </c>
      <c r="BY20" s="16">
        <v>0</v>
      </c>
      <c r="BZ20" s="18">
        <v>77.209999999999994</v>
      </c>
      <c r="CA20" s="36">
        <v>79.040000000000006</v>
      </c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</row>
    <row r="21" spans="1:624" s="3" customFormat="1" ht="13.8" x14ac:dyDescent="0.25">
      <c r="A21" s="14" t="str">
        <f>"3/3"</f>
        <v>3/3</v>
      </c>
      <c r="B21" s="14" t="s">
        <v>95</v>
      </c>
      <c r="C21" s="15" t="str">
        <f>"150"</f>
        <v>150</v>
      </c>
      <c r="D21" s="15">
        <v>4.03</v>
      </c>
      <c r="E21" s="15">
        <v>4.08</v>
      </c>
      <c r="F21" s="15">
        <v>33.56</v>
      </c>
      <c r="G21" s="15">
        <f t="shared" si="1"/>
        <v>187.08</v>
      </c>
      <c r="H21" s="14">
        <v>3.52</v>
      </c>
      <c r="I21" s="14">
        <v>0.13</v>
      </c>
      <c r="J21" s="14">
        <v>0.69</v>
      </c>
      <c r="K21" s="14">
        <v>0</v>
      </c>
      <c r="L21" s="14">
        <v>3.05</v>
      </c>
      <c r="M21" s="14">
        <v>21.01</v>
      </c>
      <c r="N21" s="14">
        <v>1.96</v>
      </c>
      <c r="O21" s="14">
        <v>0</v>
      </c>
      <c r="P21" s="14">
        <v>0</v>
      </c>
      <c r="Q21" s="14">
        <v>0.33</v>
      </c>
      <c r="R21" s="14">
        <v>3.16</v>
      </c>
      <c r="S21" s="14">
        <v>485.4</v>
      </c>
      <c r="T21" s="14">
        <v>805.62</v>
      </c>
      <c r="U21" s="14">
        <v>47.21</v>
      </c>
      <c r="V21" s="14">
        <v>34.31</v>
      </c>
      <c r="W21" s="14">
        <v>101.15</v>
      </c>
      <c r="X21" s="14">
        <v>1.27</v>
      </c>
      <c r="Y21" s="14">
        <v>17.64</v>
      </c>
      <c r="Z21" s="14">
        <v>41.18</v>
      </c>
      <c r="AA21" s="14">
        <v>37.56</v>
      </c>
      <c r="AB21" s="14">
        <v>0.21</v>
      </c>
      <c r="AC21" s="14">
        <v>0.14000000000000001</v>
      </c>
      <c r="AD21" s="14">
        <v>0.12</v>
      </c>
      <c r="AE21" s="14">
        <v>1.63</v>
      </c>
      <c r="AF21" s="14">
        <v>3</v>
      </c>
      <c r="AG21" s="14">
        <v>12.45</v>
      </c>
      <c r="CA21" s="36">
        <v>15</v>
      </c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</row>
    <row r="22" spans="1:624" s="16" customFormat="1" ht="13.8" x14ac:dyDescent="0.25">
      <c r="A22" s="14" t="str">
        <f>"14/10"</f>
        <v>14/10</v>
      </c>
      <c r="B22" s="16" t="s">
        <v>103</v>
      </c>
      <c r="C22" s="15" t="str">
        <f>"200"</f>
        <v>200</v>
      </c>
      <c r="D22" s="15">
        <v>0.2</v>
      </c>
      <c r="E22" s="15">
        <v>0.1</v>
      </c>
      <c r="F22" s="15">
        <v>26</v>
      </c>
      <c r="G22" s="15">
        <f t="shared" si="1"/>
        <v>105.7</v>
      </c>
      <c r="H22" s="14">
        <v>0</v>
      </c>
      <c r="I22" s="14">
        <v>0</v>
      </c>
      <c r="J22" s="14">
        <v>0</v>
      </c>
      <c r="K22" s="14">
        <v>0</v>
      </c>
      <c r="L22" s="14">
        <v>13.69</v>
      </c>
      <c r="M22" s="14">
        <v>0</v>
      </c>
      <c r="N22" s="14">
        <v>0.18</v>
      </c>
      <c r="O22" s="14">
        <v>0</v>
      </c>
      <c r="P22" s="14">
        <v>0</v>
      </c>
      <c r="Q22" s="14">
        <v>0</v>
      </c>
      <c r="R22" s="14">
        <v>0.13</v>
      </c>
      <c r="S22" s="14">
        <v>0</v>
      </c>
      <c r="T22" s="14">
        <v>0.4</v>
      </c>
      <c r="U22" s="14">
        <v>0.4</v>
      </c>
      <c r="V22" s="14">
        <v>0</v>
      </c>
      <c r="W22" s="14">
        <v>0</v>
      </c>
      <c r="X22" s="14">
        <v>0.04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22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8">
        <v>204.19</v>
      </c>
      <c r="CA22" s="36">
        <v>20</v>
      </c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</row>
    <row r="23" spans="1:624" s="16" customFormat="1" ht="13.8" x14ac:dyDescent="0.25">
      <c r="A23" s="14" t="str">
        <f>"7/1"</f>
        <v>7/1</v>
      </c>
      <c r="B23" s="14" t="s">
        <v>104</v>
      </c>
      <c r="C23" s="15" t="str">
        <f>"25"</f>
        <v>25</v>
      </c>
      <c r="D23" s="15">
        <v>3.08</v>
      </c>
      <c r="E23" s="15">
        <v>1.2</v>
      </c>
      <c r="F23" s="15">
        <v>20.04</v>
      </c>
      <c r="G23" s="15">
        <f t="shared" si="1"/>
        <v>103.28</v>
      </c>
      <c r="H23" s="14">
        <v>0.2</v>
      </c>
      <c r="I23" s="14">
        <v>0</v>
      </c>
      <c r="J23" s="14">
        <v>0.2</v>
      </c>
      <c r="K23" s="14">
        <v>0</v>
      </c>
      <c r="L23" s="14">
        <v>1.32</v>
      </c>
      <c r="M23" s="14">
        <v>18.72</v>
      </c>
      <c r="N23" s="14">
        <v>1.28</v>
      </c>
      <c r="O23" s="14">
        <v>0</v>
      </c>
      <c r="P23" s="14">
        <v>0</v>
      </c>
      <c r="Q23" s="14">
        <v>0.12</v>
      </c>
      <c r="R23" s="14">
        <v>0.64</v>
      </c>
      <c r="S23" s="14">
        <v>0</v>
      </c>
      <c r="T23" s="14">
        <v>52.4</v>
      </c>
      <c r="U23" s="14">
        <v>8.8000000000000007</v>
      </c>
      <c r="V23" s="14">
        <v>13.2</v>
      </c>
      <c r="W23" s="14">
        <v>34</v>
      </c>
      <c r="X23" s="14">
        <v>0.8</v>
      </c>
      <c r="Y23" s="14">
        <v>0</v>
      </c>
      <c r="Z23" s="14">
        <v>0</v>
      </c>
      <c r="AA23" s="14">
        <v>0</v>
      </c>
      <c r="AB23" s="14">
        <v>0.68</v>
      </c>
      <c r="AC23" s="14">
        <v>0.06</v>
      </c>
      <c r="AD23" s="14">
        <v>0.02</v>
      </c>
      <c r="AE23" s="14">
        <v>0.64</v>
      </c>
      <c r="AF23" s="14">
        <v>1.2</v>
      </c>
      <c r="AG23" s="14">
        <v>0</v>
      </c>
      <c r="AH23" s="22">
        <v>0</v>
      </c>
      <c r="AI23" s="16">
        <v>0</v>
      </c>
      <c r="AJ23" s="16">
        <v>0</v>
      </c>
      <c r="AK23" s="16">
        <v>236.4</v>
      </c>
      <c r="AL23" s="16">
        <v>79.599999999999994</v>
      </c>
      <c r="AM23" s="16">
        <v>46.8</v>
      </c>
      <c r="AN23" s="16">
        <v>93.6</v>
      </c>
      <c r="AO23" s="16">
        <v>35.200000000000003</v>
      </c>
      <c r="AP23" s="16">
        <v>168</v>
      </c>
      <c r="AQ23" s="16">
        <v>104.4</v>
      </c>
      <c r="AR23" s="16">
        <v>145.19999999999999</v>
      </c>
      <c r="AS23" s="16">
        <v>120.4</v>
      </c>
      <c r="AT23" s="16">
        <v>64.400000000000006</v>
      </c>
      <c r="AU23" s="16">
        <v>112</v>
      </c>
      <c r="AV23" s="16">
        <v>930</v>
      </c>
      <c r="AW23" s="16">
        <v>0</v>
      </c>
      <c r="AX23" s="16">
        <v>302.8</v>
      </c>
      <c r="AY23" s="16">
        <v>132.4</v>
      </c>
      <c r="AZ23" s="16">
        <v>88.8</v>
      </c>
      <c r="BA23" s="16">
        <v>69.2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0.01</v>
      </c>
      <c r="BH23" s="16">
        <v>0</v>
      </c>
      <c r="BI23" s="16">
        <v>0.13</v>
      </c>
      <c r="BJ23" s="16">
        <v>0</v>
      </c>
      <c r="BK23" s="16">
        <v>0.06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0.47</v>
      </c>
      <c r="BR23" s="16">
        <v>0</v>
      </c>
      <c r="BS23" s="16">
        <v>0</v>
      </c>
      <c r="BT23" s="16">
        <v>0.35</v>
      </c>
      <c r="BU23" s="16">
        <v>0.01</v>
      </c>
      <c r="BV23" s="16">
        <v>0</v>
      </c>
      <c r="BW23" s="16">
        <v>0</v>
      </c>
      <c r="BX23" s="16">
        <v>0</v>
      </c>
      <c r="BY23" s="16">
        <v>0</v>
      </c>
      <c r="BZ23" s="18">
        <v>13.64</v>
      </c>
      <c r="CA23" s="36">
        <v>4.16</v>
      </c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</row>
    <row r="24" spans="1:624" s="16" customFormat="1" ht="13.8" x14ac:dyDescent="0.25">
      <c r="A24" s="14" t="str">
        <f>"7/2"</f>
        <v>7/2</v>
      </c>
      <c r="B24" s="14" t="s">
        <v>87</v>
      </c>
      <c r="C24" s="15" t="str">
        <f>"25"</f>
        <v>25</v>
      </c>
      <c r="D24" s="15">
        <v>0.85</v>
      </c>
      <c r="E24" s="15">
        <v>0.51</v>
      </c>
      <c r="F24" s="15">
        <v>5.28</v>
      </c>
      <c r="G24" s="15">
        <f t="shared" si="1"/>
        <v>29.11</v>
      </c>
      <c r="H24" s="14">
        <v>0.16</v>
      </c>
      <c r="I24" s="14">
        <v>0.55000000000000004</v>
      </c>
      <c r="J24" s="14">
        <v>0.16</v>
      </c>
      <c r="K24" s="14">
        <v>0</v>
      </c>
      <c r="L24" s="14">
        <v>0.68</v>
      </c>
      <c r="M24" s="14">
        <v>10.1</v>
      </c>
      <c r="N24" s="14">
        <v>0.52</v>
      </c>
      <c r="O24" s="14">
        <v>0</v>
      </c>
      <c r="P24" s="14">
        <v>0</v>
      </c>
      <c r="Q24" s="14">
        <v>0</v>
      </c>
      <c r="R24" s="14">
        <v>0.45</v>
      </c>
      <c r="S24" s="14">
        <v>0</v>
      </c>
      <c r="T24" s="14">
        <v>21.07</v>
      </c>
      <c r="U24" s="14">
        <v>4.1100000000000003</v>
      </c>
      <c r="V24" s="14">
        <v>2.64</v>
      </c>
      <c r="W24" s="14">
        <v>15.23</v>
      </c>
      <c r="X24" s="14">
        <v>0.66</v>
      </c>
      <c r="Y24" s="14">
        <v>0.75</v>
      </c>
      <c r="Z24" s="14">
        <v>0.24</v>
      </c>
      <c r="AA24" s="14">
        <v>1.3</v>
      </c>
      <c r="AB24" s="14">
        <v>0.63</v>
      </c>
      <c r="AC24" s="14">
        <v>0.08</v>
      </c>
      <c r="AD24" s="14">
        <v>0.05</v>
      </c>
      <c r="AE24" s="14">
        <v>0.21</v>
      </c>
      <c r="AF24" s="14">
        <v>0.59</v>
      </c>
      <c r="AG24" s="14">
        <v>0</v>
      </c>
      <c r="AH24" s="22">
        <v>0</v>
      </c>
      <c r="AI24" s="16">
        <v>0</v>
      </c>
      <c r="AJ24" s="16">
        <v>0</v>
      </c>
      <c r="AK24" s="16">
        <v>133.62</v>
      </c>
      <c r="AL24" s="16">
        <v>47.39</v>
      </c>
      <c r="AM24" s="16">
        <v>26.71</v>
      </c>
      <c r="AN24" s="16">
        <v>53.99</v>
      </c>
      <c r="AO24" s="16">
        <v>17.23</v>
      </c>
      <c r="AP24" s="16">
        <v>82.47</v>
      </c>
      <c r="AQ24" s="16">
        <v>55.95</v>
      </c>
      <c r="AR24" s="16">
        <v>67.900000000000006</v>
      </c>
      <c r="AS24" s="16">
        <v>61.57</v>
      </c>
      <c r="AT24" s="16">
        <v>33.9</v>
      </c>
      <c r="AU24" s="16">
        <v>58.15</v>
      </c>
      <c r="AV24" s="16">
        <v>489.82</v>
      </c>
      <c r="AW24" s="16">
        <v>7.0000000000000007E-2</v>
      </c>
      <c r="AX24" s="16">
        <v>153.47</v>
      </c>
      <c r="AY24" s="16">
        <v>84.22</v>
      </c>
      <c r="AZ24" s="16">
        <v>44.15</v>
      </c>
      <c r="BA24" s="16">
        <v>32.74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7.0000000000000007E-2</v>
      </c>
      <c r="BJ24" s="16">
        <v>0</v>
      </c>
      <c r="BK24" s="16">
        <v>0.03</v>
      </c>
      <c r="BL24" s="16">
        <v>0</v>
      </c>
      <c r="BM24" s="16">
        <v>0.01</v>
      </c>
      <c r="BN24" s="16">
        <v>0</v>
      </c>
      <c r="BO24" s="16">
        <v>0</v>
      </c>
      <c r="BP24" s="16">
        <v>0</v>
      </c>
      <c r="BQ24" s="16">
        <v>0.2</v>
      </c>
      <c r="BR24" s="16">
        <v>0</v>
      </c>
      <c r="BS24" s="16">
        <v>0</v>
      </c>
      <c r="BT24" s="16">
        <v>0.57999999999999996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8">
        <v>13.07</v>
      </c>
      <c r="CA24" s="36">
        <v>3</v>
      </c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</row>
    <row r="25" spans="1:624" s="16" customFormat="1" ht="13.8" x14ac:dyDescent="0.25">
      <c r="A25" s="14"/>
      <c r="B25" s="14" t="s">
        <v>96</v>
      </c>
      <c r="C25" s="15" t="str">
        <f>"60"</f>
        <v>60</v>
      </c>
      <c r="D25" s="15">
        <v>3.48</v>
      </c>
      <c r="E25" s="15">
        <v>4.42</v>
      </c>
      <c r="F25" s="15">
        <v>0</v>
      </c>
      <c r="G25" s="15">
        <f t="shared" si="1"/>
        <v>53.7</v>
      </c>
      <c r="H25" s="14">
        <v>2.46</v>
      </c>
      <c r="I25" s="14">
        <v>0.11</v>
      </c>
      <c r="J25" s="14">
        <v>0</v>
      </c>
      <c r="K25" s="14">
        <v>0</v>
      </c>
      <c r="L25" s="14">
        <v>0.99</v>
      </c>
      <c r="M25" s="14">
        <v>31.42</v>
      </c>
      <c r="N25" s="14">
        <v>1.72</v>
      </c>
      <c r="O25" s="14">
        <v>0</v>
      </c>
      <c r="P25" s="14">
        <v>0</v>
      </c>
      <c r="Q25" s="14">
        <v>0</v>
      </c>
      <c r="R25" s="14">
        <v>1.32</v>
      </c>
      <c r="S25" s="14">
        <v>389.38</v>
      </c>
      <c r="T25" s="14">
        <v>56.6</v>
      </c>
      <c r="U25" s="14">
        <v>12.82</v>
      </c>
      <c r="V25" s="14">
        <v>7.29</v>
      </c>
      <c r="W25" s="14">
        <v>40.56</v>
      </c>
      <c r="X25" s="14">
        <v>0.74</v>
      </c>
      <c r="Y25" s="14">
        <v>12</v>
      </c>
      <c r="Z25" s="14">
        <v>12</v>
      </c>
      <c r="AA25" s="14">
        <v>22.5</v>
      </c>
      <c r="AB25" s="14">
        <v>0.82</v>
      </c>
      <c r="AC25" s="14">
        <v>0.06</v>
      </c>
      <c r="AD25" s="14">
        <v>0.02</v>
      </c>
      <c r="AE25" s="14">
        <v>0.49</v>
      </c>
      <c r="AF25" s="14">
        <v>1.49</v>
      </c>
      <c r="AG25" s="14">
        <v>0</v>
      </c>
      <c r="AH25" s="22">
        <v>0</v>
      </c>
      <c r="AI25" s="16">
        <v>0</v>
      </c>
      <c r="AJ25" s="16">
        <v>0</v>
      </c>
      <c r="AK25" s="16">
        <v>394.41</v>
      </c>
      <c r="AL25" s="16">
        <v>123.53</v>
      </c>
      <c r="AM25" s="16">
        <v>75.12</v>
      </c>
      <c r="AN25" s="16">
        <v>152.82</v>
      </c>
      <c r="AO25" s="16">
        <v>50.46</v>
      </c>
      <c r="AP25" s="16">
        <v>244.62</v>
      </c>
      <c r="AQ25" s="16">
        <v>161.93</v>
      </c>
      <c r="AR25" s="16">
        <v>194.97</v>
      </c>
      <c r="AS25" s="16">
        <v>168.14</v>
      </c>
      <c r="AT25" s="16">
        <v>98.53</v>
      </c>
      <c r="AU25" s="16">
        <v>170.94</v>
      </c>
      <c r="AV25" s="16">
        <v>1499.83</v>
      </c>
      <c r="AW25" s="16">
        <v>1.6</v>
      </c>
      <c r="AX25" s="16">
        <v>472.64</v>
      </c>
      <c r="AY25" s="16">
        <v>245.23</v>
      </c>
      <c r="AZ25" s="16">
        <v>123.31</v>
      </c>
      <c r="BA25" s="16">
        <v>97.35</v>
      </c>
      <c r="BB25" s="16">
        <v>0.13</v>
      </c>
      <c r="BC25" s="16">
        <v>0.06</v>
      </c>
      <c r="BD25" s="16">
        <v>0.03</v>
      </c>
      <c r="BE25" s="16">
        <v>7.0000000000000007E-2</v>
      </c>
      <c r="BF25" s="16">
        <v>0.08</v>
      </c>
      <c r="BG25" s="16">
        <v>0.39</v>
      </c>
      <c r="BH25" s="16">
        <v>0</v>
      </c>
      <c r="BI25" s="16">
        <v>1.1000000000000001</v>
      </c>
      <c r="BJ25" s="16">
        <v>0</v>
      </c>
      <c r="BK25" s="16">
        <v>0.33</v>
      </c>
      <c r="BL25" s="16">
        <v>0</v>
      </c>
      <c r="BM25" s="16">
        <v>0</v>
      </c>
      <c r="BN25" s="16">
        <v>0</v>
      </c>
      <c r="BO25" s="16">
        <v>7.0000000000000007E-2</v>
      </c>
      <c r="BP25" s="16">
        <v>0.11</v>
      </c>
      <c r="BQ25" s="16">
        <v>0.86</v>
      </c>
      <c r="BR25" s="16">
        <v>0</v>
      </c>
      <c r="BS25" s="16">
        <v>0</v>
      </c>
      <c r="BT25" s="16">
        <v>0.26</v>
      </c>
      <c r="BU25" s="16">
        <v>0.01</v>
      </c>
      <c r="BV25" s="16">
        <v>0</v>
      </c>
      <c r="BW25" s="16">
        <v>0</v>
      </c>
      <c r="BX25" s="16">
        <v>0</v>
      </c>
      <c r="BY25" s="16">
        <v>0</v>
      </c>
      <c r="BZ25" s="18">
        <v>7.88</v>
      </c>
      <c r="CA25" s="36">
        <v>32</v>
      </c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</row>
    <row r="26" spans="1:624" s="17" customFormat="1" ht="13.8" x14ac:dyDescent="0.25">
      <c r="A26" s="23"/>
      <c r="B26" s="23" t="s">
        <v>88</v>
      </c>
      <c r="C26" s="24"/>
      <c r="D26" s="28">
        <f>SUM(D19:D25)</f>
        <v>30.470000000000002</v>
      </c>
      <c r="E26" s="28">
        <f>SUM(E19:E25)</f>
        <v>29.790000000000006</v>
      </c>
      <c r="F26" s="28">
        <f>SUM(F19:F25)</f>
        <v>103.16</v>
      </c>
      <c r="G26" s="28">
        <f>SUM(G19:G25)</f>
        <v>802.63000000000011</v>
      </c>
      <c r="H26" s="29">
        <v>11.67</v>
      </c>
      <c r="I26" s="29">
        <v>4.3099999999999996</v>
      </c>
      <c r="J26" s="29">
        <v>8.4700000000000006</v>
      </c>
      <c r="K26" s="29">
        <v>0</v>
      </c>
      <c r="L26" s="29">
        <v>35.99</v>
      </c>
      <c r="M26" s="29">
        <v>68.05</v>
      </c>
      <c r="N26" s="29">
        <v>10.06</v>
      </c>
      <c r="O26" s="29">
        <v>0</v>
      </c>
      <c r="P26" s="29">
        <v>0</v>
      </c>
      <c r="Q26" s="29">
        <v>1.83</v>
      </c>
      <c r="R26" s="29">
        <v>9.36</v>
      </c>
      <c r="S26" s="29">
        <v>925.51</v>
      </c>
      <c r="T26" s="29">
        <v>1910.66</v>
      </c>
      <c r="U26" s="29">
        <v>145.77000000000001</v>
      </c>
      <c r="V26" s="29">
        <v>117.65</v>
      </c>
      <c r="W26" s="29">
        <v>406.89</v>
      </c>
      <c r="X26" s="29">
        <v>9.76</v>
      </c>
      <c r="Y26" s="29">
        <v>57.49</v>
      </c>
      <c r="Z26" s="29">
        <v>1112.28</v>
      </c>
      <c r="AA26" s="29">
        <v>325.49</v>
      </c>
      <c r="AB26" s="29">
        <v>4.9000000000000004</v>
      </c>
      <c r="AC26" s="29">
        <v>0.51</v>
      </c>
      <c r="AD26" s="29">
        <v>0.42</v>
      </c>
      <c r="AE26" s="29">
        <v>6.2</v>
      </c>
      <c r="AF26" s="29">
        <v>13.79</v>
      </c>
      <c r="AG26" s="29">
        <v>35.869999999999997</v>
      </c>
      <c r="AH26" s="17">
        <v>0</v>
      </c>
      <c r="AI26" s="17">
        <v>0</v>
      </c>
      <c r="AJ26" s="17">
        <v>0</v>
      </c>
      <c r="AK26" s="17">
        <v>1954.45</v>
      </c>
      <c r="AL26" s="17">
        <v>1695.75</v>
      </c>
      <c r="AM26" s="17">
        <v>494.67</v>
      </c>
      <c r="AN26" s="17">
        <v>1025.97</v>
      </c>
      <c r="AO26" s="17">
        <v>318.05</v>
      </c>
      <c r="AP26" s="17">
        <v>1172.94</v>
      </c>
      <c r="AQ26" s="17">
        <v>1278.98</v>
      </c>
      <c r="AR26" s="17">
        <v>1639.86</v>
      </c>
      <c r="AS26" s="17">
        <v>2197.41</v>
      </c>
      <c r="AT26" s="17">
        <v>727.8</v>
      </c>
      <c r="AU26" s="17">
        <v>1115.99</v>
      </c>
      <c r="AV26" s="17">
        <v>4937.6099999999997</v>
      </c>
      <c r="AW26" s="17">
        <v>302.38</v>
      </c>
      <c r="AX26" s="17">
        <v>1231.73</v>
      </c>
      <c r="AY26" s="17">
        <v>1143.99</v>
      </c>
      <c r="AZ26" s="17">
        <v>839.08</v>
      </c>
      <c r="BA26" s="17">
        <v>411.34</v>
      </c>
      <c r="BB26" s="17">
        <v>0.4</v>
      </c>
      <c r="BC26" s="17">
        <v>0.23</v>
      </c>
      <c r="BD26" s="17">
        <v>0.12</v>
      </c>
      <c r="BE26" s="17">
        <v>0.25</v>
      </c>
      <c r="BF26" s="17">
        <v>0.26</v>
      </c>
      <c r="BG26" s="17">
        <v>1.1499999999999999</v>
      </c>
      <c r="BH26" s="17">
        <v>0.12</v>
      </c>
      <c r="BI26" s="17">
        <v>2.73</v>
      </c>
      <c r="BJ26" s="17">
        <v>0.09</v>
      </c>
      <c r="BK26" s="17">
        <v>0.95</v>
      </c>
      <c r="BL26" s="17">
        <v>0.1</v>
      </c>
      <c r="BM26" s="17">
        <v>0.41</v>
      </c>
      <c r="BN26" s="17">
        <v>0</v>
      </c>
      <c r="BO26" s="17">
        <v>7.0000000000000007E-2</v>
      </c>
      <c r="BP26" s="17">
        <v>0.25</v>
      </c>
      <c r="BQ26" s="17">
        <v>3.77</v>
      </c>
      <c r="BR26" s="17">
        <v>0</v>
      </c>
      <c r="BS26" s="17">
        <v>0</v>
      </c>
      <c r="BT26" s="17">
        <v>4.71</v>
      </c>
      <c r="BU26" s="17">
        <v>0.1</v>
      </c>
      <c r="BV26" s="17">
        <v>0.04</v>
      </c>
      <c r="BW26" s="17">
        <v>0</v>
      </c>
      <c r="BX26" s="17">
        <v>0</v>
      </c>
      <c r="BY26" s="17">
        <v>0</v>
      </c>
      <c r="BZ26" s="17">
        <v>847.54</v>
      </c>
      <c r="CA26" s="37">
        <f>SUM(CA19:CA25)</f>
        <v>170</v>
      </c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</row>
    <row r="27" spans="1:624" s="17" customFormat="1" ht="13.8" x14ac:dyDescent="0.25">
      <c r="A27" s="23"/>
      <c r="B27" s="23" t="s">
        <v>89</v>
      </c>
      <c r="C27" s="24"/>
      <c r="D27" s="28">
        <f>D15+D26</f>
        <v>56.77000000000001</v>
      </c>
      <c r="E27" s="28">
        <f>E26+E15</f>
        <v>53.330000000000005</v>
      </c>
      <c r="F27" s="28">
        <f>F26+F15</f>
        <v>162.65</v>
      </c>
      <c r="G27" s="28">
        <f>G26+G15</f>
        <v>1357.65</v>
      </c>
      <c r="H27" s="29">
        <v>21.77</v>
      </c>
      <c r="I27" s="29">
        <v>4.97</v>
      </c>
      <c r="J27" s="29">
        <v>15.97</v>
      </c>
      <c r="K27" s="29">
        <v>0</v>
      </c>
      <c r="L27" s="29">
        <v>59.66</v>
      </c>
      <c r="M27" s="29">
        <v>124.34</v>
      </c>
      <c r="N27" s="29">
        <v>16.02</v>
      </c>
      <c r="O27" s="29">
        <v>0</v>
      </c>
      <c r="P27" s="29">
        <v>0</v>
      </c>
      <c r="Q27" s="29">
        <v>3.15</v>
      </c>
      <c r="R27" s="29">
        <v>15.33</v>
      </c>
      <c r="S27" s="29">
        <v>1888.49</v>
      </c>
      <c r="T27" s="29">
        <v>2570.7399999999998</v>
      </c>
      <c r="U27" s="29">
        <f>U26+U15</f>
        <v>296.77</v>
      </c>
      <c r="V27" s="29">
        <f>V26+V15</f>
        <v>160.25</v>
      </c>
      <c r="W27" s="29">
        <f>W26+W15</f>
        <v>602.39</v>
      </c>
      <c r="X27" s="29">
        <f>X26+X15</f>
        <v>13.16</v>
      </c>
      <c r="Y27" s="29">
        <f>Y26+Y15</f>
        <v>70.09</v>
      </c>
      <c r="Z27" s="29">
        <v>1169.42</v>
      </c>
      <c r="AA27" s="29">
        <f>AA26+AA15</f>
        <v>349.29</v>
      </c>
      <c r="AB27" s="29">
        <f>AB26+AB15</f>
        <v>7.7</v>
      </c>
      <c r="AC27" s="29">
        <f>AC26+AC15</f>
        <v>0.92999999999999994</v>
      </c>
      <c r="AD27" s="29">
        <v>0.79</v>
      </c>
      <c r="AE27" s="29">
        <v>9.77</v>
      </c>
      <c r="AF27" s="29">
        <v>22.36</v>
      </c>
      <c r="AG27" s="29">
        <f>AG26+AG15</f>
        <v>40.909999999999997</v>
      </c>
      <c r="AH27" s="17">
        <v>0</v>
      </c>
      <c r="AI27" s="17">
        <v>0</v>
      </c>
      <c r="AJ27" s="17">
        <v>0</v>
      </c>
      <c r="AK27" s="17">
        <v>2747.38</v>
      </c>
      <c r="AL27" s="17">
        <v>1973.28</v>
      </c>
      <c r="AM27" s="17">
        <v>647.79999999999995</v>
      </c>
      <c r="AN27" s="17">
        <v>1342.88</v>
      </c>
      <c r="AO27" s="17">
        <v>425.43</v>
      </c>
      <c r="AP27" s="17">
        <v>1681.53</v>
      </c>
      <c r="AQ27" s="17">
        <v>1626.76</v>
      </c>
      <c r="AR27" s="17">
        <v>2062.94</v>
      </c>
      <c r="AS27" s="17">
        <v>2664.52</v>
      </c>
      <c r="AT27" s="17">
        <v>935.13</v>
      </c>
      <c r="AU27" s="17">
        <v>1478.08</v>
      </c>
      <c r="AV27" s="17">
        <v>7920.26</v>
      </c>
      <c r="AW27" s="17">
        <v>304.04000000000002</v>
      </c>
      <c r="AX27" s="17">
        <v>2180.14</v>
      </c>
      <c r="AY27" s="17">
        <v>1629.84</v>
      </c>
      <c r="AZ27" s="17">
        <v>1104.3499999999999</v>
      </c>
      <c r="BA27" s="17">
        <v>618.13</v>
      </c>
      <c r="BB27" s="17">
        <v>0.53</v>
      </c>
      <c r="BC27" s="17">
        <v>0.28999999999999998</v>
      </c>
      <c r="BD27" s="17">
        <v>0.15</v>
      </c>
      <c r="BE27" s="17">
        <v>0.32</v>
      </c>
      <c r="BF27" s="17">
        <v>0.34</v>
      </c>
      <c r="BG27" s="17">
        <v>1.55</v>
      </c>
      <c r="BH27" s="17">
        <v>0.12</v>
      </c>
      <c r="BI27" s="17">
        <v>4.03</v>
      </c>
      <c r="BJ27" s="17">
        <v>0.09</v>
      </c>
      <c r="BK27" s="17">
        <v>1.38</v>
      </c>
      <c r="BL27" s="17">
        <v>0.11</v>
      </c>
      <c r="BM27" s="17">
        <v>0.41</v>
      </c>
      <c r="BN27" s="17">
        <v>0</v>
      </c>
      <c r="BO27" s="17">
        <v>0.15</v>
      </c>
      <c r="BP27" s="17">
        <v>0.37</v>
      </c>
      <c r="BQ27" s="17">
        <v>5.29</v>
      </c>
      <c r="BR27" s="17">
        <v>0</v>
      </c>
      <c r="BS27" s="17">
        <v>0</v>
      </c>
      <c r="BT27" s="17">
        <v>5.9</v>
      </c>
      <c r="BU27" s="17">
        <v>0.13</v>
      </c>
      <c r="BV27" s="17">
        <v>0.04</v>
      </c>
      <c r="BW27" s="17">
        <v>0</v>
      </c>
      <c r="BX27" s="17">
        <v>0</v>
      </c>
      <c r="BY27" s="17">
        <v>0</v>
      </c>
      <c r="BZ27" s="17">
        <v>1274.52</v>
      </c>
      <c r="CA27" s="37">
        <f>CA15+CA26</f>
        <v>270</v>
      </c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</row>
    <row r="28" spans="1:624" s="3" customFormat="1" ht="13.8" x14ac:dyDescent="0.25">
      <c r="A28" s="14"/>
      <c r="B28" s="14"/>
      <c r="C28" s="15"/>
      <c r="D28" s="15"/>
      <c r="E28" s="15"/>
      <c r="F28" s="15"/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CA28" s="36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</row>
    <row r="29" spans="1:624" s="3" customFormat="1" ht="13.8" x14ac:dyDescent="0.25">
      <c r="A29" s="14"/>
      <c r="B29" s="14" t="s">
        <v>90</v>
      </c>
      <c r="C29" s="15"/>
      <c r="D29" s="15">
        <v>14</v>
      </c>
      <c r="E29" s="15">
        <v>33</v>
      </c>
      <c r="F29" s="15">
        <v>53</v>
      </c>
      <c r="G29" s="15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CA29" s="36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</row>
    <row r="30" spans="1:624" s="3" customFormat="1" ht="13.8" x14ac:dyDescent="0.25">
      <c r="C30" s="9"/>
      <c r="D30" s="9"/>
      <c r="E30" s="9"/>
      <c r="F30" s="9"/>
      <c r="G30" s="9"/>
      <c r="CA30" s="36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</row>
    <row r="31" spans="1:624" s="3" customFormat="1" ht="13.8" x14ac:dyDescent="0.25">
      <c r="C31" s="9"/>
      <c r="D31" s="9"/>
      <c r="E31" s="9"/>
      <c r="F31" s="9"/>
      <c r="G31" s="9"/>
      <c r="CA31" s="36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</row>
    <row r="32" spans="1:624" s="3" customFormat="1" ht="13.8" x14ac:dyDescent="0.25">
      <c r="B32" s="17" t="s">
        <v>91</v>
      </c>
      <c r="C32" s="9"/>
      <c r="D32" s="9"/>
      <c r="E32" s="9"/>
      <c r="F32" s="9"/>
      <c r="G32" s="9"/>
      <c r="CA32" s="36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</row>
    <row r="33" spans="1:624" s="3" customFormat="1" ht="13.8" x14ac:dyDescent="0.25">
      <c r="C33" s="9"/>
      <c r="D33" s="9"/>
      <c r="E33" s="9"/>
      <c r="F33" s="9"/>
      <c r="G33" s="9"/>
      <c r="CA33" s="36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</row>
    <row r="34" spans="1:624" s="3" customFormat="1" ht="27.6" x14ac:dyDescent="0.25">
      <c r="A34" s="39" t="s">
        <v>73</v>
      </c>
      <c r="B34" s="39" t="s">
        <v>0</v>
      </c>
      <c r="C34" s="39" t="s">
        <v>4</v>
      </c>
      <c r="D34" s="33" t="s">
        <v>2</v>
      </c>
      <c r="E34" s="33" t="s">
        <v>6</v>
      </c>
      <c r="F34" s="39" t="s">
        <v>5</v>
      </c>
      <c r="G34" s="39" t="s">
        <v>3</v>
      </c>
      <c r="H34" s="14" t="s">
        <v>7</v>
      </c>
      <c r="I34" s="14" t="s">
        <v>8</v>
      </c>
      <c r="J34" s="14" t="s">
        <v>71</v>
      </c>
      <c r="K34" s="14" t="s">
        <v>9</v>
      </c>
      <c r="L34" s="14" t="s">
        <v>10</v>
      </c>
      <c r="M34" s="14" t="s">
        <v>11</v>
      </c>
      <c r="N34" s="14" t="s">
        <v>12</v>
      </c>
      <c r="O34" s="14" t="s">
        <v>13</v>
      </c>
      <c r="P34" s="14" t="s">
        <v>14</v>
      </c>
      <c r="Q34" s="14" t="s">
        <v>15</v>
      </c>
      <c r="R34" s="14" t="s">
        <v>16</v>
      </c>
      <c r="S34" s="14" t="s">
        <v>17</v>
      </c>
      <c r="T34" s="14" t="s">
        <v>18</v>
      </c>
      <c r="U34" s="40" t="s">
        <v>72</v>
      </c>
      <c r="V34" s="40"/>
      <c r="W34" s="40"/>
      <c r="X34" s="40"/>
      <c r="Y34" s="41" t="s">
        <v>74</v>
      </c>
      <c r="Z34" s="41"/>
      <c r="AA34" s="41"/>
      <c r="AB34" s="41"/>
      <c r="AC34" s="41"/>
      <c r="AD34" s="41"/>
      <c r="AE34" s="41"/>
      <c r="AF34" s="41"/>
      <c r="AG34" s="41"/>
      <c r="CA34" s="36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</row>
    <row r="35" spans="1:624" s="3" customFormat="1" ht="13.8" x14ac:dyDescent="0.25">
      <c r="A35" s="39"/>
      <c r="B35" s="39"/>
      <c r="C35" s="39"/>
      <c r="D35" s="25" t="s">
        <v>1</v>
      </c>
      <c r="E35" s="25" t="s">
        <v>1</v>
      </c>
      <c r="F35" s="39"/>
      <c r="G35" s="39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6" t="s">
        <v>19</v>
      </c>
      <c r="V35" s="26" t="s">
        <v>20</v>
      </c>
      <c r="W35" s="26" t="s">
        <v>21</v>
      </c>
      <c r="X35" s="26" t="s">
        <v>22</v>
      </c>
      <c r="Y35" s="26" t="s">
        <v>75</v>
      </c>
      <c r="Z35" s="26" t="s">
        <v>23</v>
      </c>
      <c r="AA35" s="26" t="s">
        <v>76</v>
      </c>
      <c r="AB35" s="26" t="s">
        <v>77</v>
      </c>
      <c r="AC35" s="26" t="s">
        <v>78</v>
      </c>
      <c r="AD35" s="26" t="s">
        <v>24</v>
      </c>
      <c r="AE35" s="26" t="s">
        <v>25</v>
      </c>
      <c r="AF35" s="26" t="s">
        <v>26</v>
      </c>
      <c r="AG35" s="26" t="s">
        <v>79</v>
      </c>
      <c r="CA35" s="36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</row>
    <row r="36" spans="1:624" s="3" customFormat="1" ht="13.8" x14ac:dyDescent="0.25">
      <c r="A36" s="14"/>
      <c r="B36" s="27" t="s">
        <v>106</v>
      </c>
      <c r="C36" s="15"/>
      <c r="D36" s="15"/>
      <c r="E36" s="15"/>
      <c r="F36" s="15"/>
      <c r="G36" s="15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CA36" s="36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</row>
    <row r="37" spans="1:624" s="16" customFormat="1" ht="13.8" x14ac:dyDescent="0.25">
      <c r="A37" s="14" t="str">
        <f>"43/8"</f>
        <v>43/8</v>
      </c>
      <c r="B37" s="14" t="s">
        <v>100</v>
      </c>
      <c r="C37" s="15" t="str">
        <f>"200/10"</f>
        <v>200/10</v>
      </c>
      <c r="D37" s="15">
        <v>5.03</v>
      </c>
      <c r="E37" s="15">
        <v>9.6999999999999993</v>
      </c>
      <c r="F37" s="15">
        <v>25.7</v>
      </c>
      <c r="G37" s="15">
        <f t="shared" ref="G37:G41" si="2">(D37*4)+(E37*9)+(F37*4)</f>
        <v>210.22</v>
      </c>
      <c r="H37" s="14">
        <v>7.14</v>
      </c>
      <c r="I37" s="14">
        <v>0</v>
      </c>
      <c r="J37" s="14">
        <v>7.14</v>
      </c>
      <c r="K37" s="14">
        <v>0</v>
      </c>
      <c r="L37" s="14">
        <v>0.41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3.06</v>
      </c>
      <c r="S37" s="14">
        <v>534.6</v>
      </c>
      <c r="T37" s="14">
        <v>123.42</v>
      </c>
      <c r="U37" s="14">
        <v>28.56</v>
      </c>
      <c r="V37" s="14">
        <v>15.3</v>
      </c>
      <c r="W37" s="14">
        <v>113.53</v>
      </c>
      <c r="X37" s="14">
        <v>1.47</v>
      </c>
      <c r="Y37" s="14">
        <v>0</v>
      </c>
      <c r="Z37" s="14">
        <v>0</v>
      </c>
      <c r="AA37" s="14">
        <v>0</v>
      </c>
      <c r="AB37" s="14">
        <v>0.41</v>
      </c>
      <c r="AC37" s="14">
        <v>0.11</v>
      </c>
      <c r="AD37" s="14">
        <v>0.09</v>
      </c>
      <c r="AE37" s="14">
        <v>1.88</v>
      </c>
      <c r="AF37" s="14">
        <v>4.6900000000000004</v>
      </c>
      <c r="AG37" s="14">
        <v>0</v>
      </c>
      <c r="AH37" s="22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0</v>
      </c>
      <c r="BH37" s="16">
        <v>0</v>
      </c>
      <c r="BI37" s="16">
        <v>0</v>
      </c>
      <c r="BJ37" s="16">
        <v>0</v>
      </c>
      <c r="BK37" s="16">
        <v>0</v>
      </c>
      <c r="BL37" s="16">
        <v>0</v>
      </c>
      <c r="BM37" s="16">
        <v>0</v>
      </c>
      <c r="BN37" s="16">
        <v>0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8">
        <v>62.93</v>
      </c>
      <c r="CA37" s="36">
        <v>37.64</v>
      </c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</row>
    <row r="38" spans="1:624" s="16" customFormat="1" ht="13.8" x14ac:dyDescent="0.25">
      <c r="A38" s="14"/>
      <c r="B38" s="14" t="s">
        <v>93</v>
      </c>
      <c r="C38" s="15" t="str">
        <f>"20"</f>
        <v>20</v>
      </c>
      <c r="D38" s="15">
        <v>8.89</v>
      </c>
      <c r="E38" s="15">
        <v>6.28</v>
      </c>
      <c r="F38" s="15">
        <v>0</v>
      </c>
      <c r="G38" s="15">
        <f t="shared" si="2"/>
        <v>92.080000000000013</v>
      </c>
      <c r="H38" s="14">
        <v>2.46</v>
      </c>
      <c r="I38" s="14">
        <v>0.11</v>
      </c>
      <c r="J38" s="14">
        <v>0</v>
      </c>
      <c r="K38" s="14">
        <v>0</v>
      </c>
      <c r="L38" s="14">
        <v>0.99</v>
      </c>
      <c r="M38" s="14">
        <v>31.42</v>
      </c>
      <c r="N38" s="14">
        <v>1.72</v>
      </c>
      <c r="O38" s="14">
        <v>0</v>
      </c>
      <c r="P38" s="14">
        <v>0</v>
      </c>
      <c r="Q38" s="14">
        <v>0</v>
      </c>
      <c r="R38" s="14">
        <v>1.32</v>
      </c>
      <c r="S38" s="14">
        <v>389.38</v>
      </c>
      <c r="T38" s="14">
        <v>56.6</v>
      </c>
      <c r="U38" s="14">
        <v>12.82</v>
      </c>
      <c r="V38" s="14">
        <v>7.29</v>
      </c>
      <c r="W38" s="14">
        <v>40.56</v>
      </c>
      <c r="X38" s="14">
        <v>0.74</v>
      </c>
      <c r="Y38" s="14">
        <v>12</v>
      </c>
      <c r="Z38" s="14">
        <v>12</v>
      </c>
      <c r="AA38" s="14">
        <v>22.5</v>
      </c>
      <c r="AB38" s="14">
        <v>0.82</v>
      </c>
      <c r="AC38" s="14">
        <v>0.06</v>
      </c>
      <c r="AD38" s="14">
        <v>0.02</v>
      </c>
      <c r="AE38" s="14">
        <v>0.49</v>
      </c>
      <c r="AF38" s="14">
        <v>1.49</v>
      </c>
      <c r="AG38" s="14">
        <v>0</v>
      </c>
      <c r="AH38" s="22">
        <v>0</v>
      </c>
      <c r="AI38" s="16">
        <v>0</v>
      </c>
      <c r="AJ38" s="16">
        <v>0</v>
      </c>
      <c r="AK38" s="16">
        <v>394.41</v>
      </c>
      <c r="AL38" s="16">
        <v>123.53</v>
      </c>
      <c r="AM38" s="16">
        <v>75.12</v>
      </c>
      <c r="AN38" s="16">
        <v>152.82</v>
      </c>
      <c r="AO38" s="16">
        <v>50.46</v>
      </c>
      <c r="AP38" s="16">
        <v>244.62</v>
      </c>
      <c r="AQ38" s="16">
        <v>161.93</v>
      </c>
      <c r="AR38" s="16">
        <v>194.97</v>
      </c>
      <c r="AS38" s="16">
        <v>168.14</v>
      </c>
      <c r="AT38" s="16">
        <v>98.53</v>
      </c>
      <c r="AU38" s="16">
        <v>170.94</v>
      </c>
      <c r="AV38" s="16">
        <v>1499.83</v>
      </c>
      <c r="AW38" s="16">
        <v>1.6</v>
      </c>
      <c r="AX38" s="16">
        <v>472.64</v>
      </c>
      <c r="AY38" s="16">
        <v>245.23</v>
      </c>
      <c r="AZ38" s="16">
        <v>123.31</v>
      </c>
      <c r="BA38" s="16">
        <v>97.35</v>
      </c>
      <c r="BB38" s="16">
        <v>0.13</v>
      </c>
      <c r="BC38" s="16">
        <v>0.06</v>
      </c>
      <c r="BD38" s="16">
        <v>0.03</v>
      </c>
      <c r="BE38" s="16">
        <v>7.0000000000000007E-2</v>
      </c>
      <c r="BF38" s="16">
        <v>0.08</v>
      </c>
      <c r="BG38" s="16">
        <v>0.39</v>
      </c>
      <c r="BH38" s="16">
        <v>0</v>
      </c>
      <c r="BI38" s="16">
        <v>1.1000000000000001</v>
      </c>
      <c r="BJ38" s="16">
        <v>0</v>
      </c>
      <c r="BK38" s="16">
        <v>0.33</v>
      </c>
      <c r="BL38" s="16">
        <v>0</v>
      </c>
      <c r="BM38" s="16">
        <v>0</v>
      </c>
      <c r="BN38" s="16">
        <v>0</v>
      </c>
      <c r="BO38" s="16">
        <v>7.0000000000000007E-2</v>
      </c>
      <c r="BP38" s="16">
        <v>0.11</v>
      </c>
      <c r="BQ38" s="16">
        <v>0.86</v>
      </c>
      <c r="BR38" s="16">
        <v>0</v>
      </c>
      <c r="BS38" s="16">
        <v>0</v>
      </c>
      <c r="BT38" s="16">
        <v>0.26</v>
      </c>
      <c r="BU38" s="16">
        <v>0.01</v>
      </c>
      <c r="BV38" s="16">
        <v>0</v>
      </c>
      <c r="BW38" s="16">
        <v>0</v>
      </c>
      <c r="BX38" s="16">
        <v>0</v>
      </c>
      <c r="BY38" s="16">
        <v>0</v>
      </c>
      <c r="BZ38" s="18">
        <v>7.88</v>
      </c>
      <c r="CA38" s="36">
        <v>17.72</v>
      </c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</row>
    <row r="39" spans="1:624" s="16" customFormat="1" ht="13.8" x14ac:dyDescent="0.25">
      <c r="A39" s="14" t="str">
        <f>"6/2"</f>
        <v>6/2</v>
      </c>
      <c r="B39" s="14" t="s">
        <v>101</v>
      </c>
      <c r="C39" s="15" t="str">
        <f>"200"</f>
        <v>200</v>
      </c>
      <c r="D39" s="15">
        <v>0.41</v>
      </c>
      <c r="E39" s="15">
        <v>0.08</v>
      </c>
      <c r="F39" s="15">
        <v>13.75</v>
      </c>
      <c r="G39" s="15">
        <f t="shared" si="2"/>
        <v>57.36</v>
      </c>
      <c r="H39" s="14">
        <v>0</v>
      </c>
      <c r="I39" s="14">
        <v>0</v>
      </c>
      <c r="J39" s="14">
        <v>0</v>
      </c>
      <c r="K39" s="14">
        <v>0</v>
      </c>
      <c r="L39" s="14">
        <v>7.13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</v>
      </c>
      <c r="V39" s="14">
        <v>5.48</v>
      </c>
      <c r="W39" s="14">
        <v>0</v>
      </c>
      <c r="X39" s="14">
        <v>0</v>
      </c>
      <c r="Y39" s="14">
        <v>0.05</v>
      </c>
      <c r="Z39" s="14">
        <v>0</v>
      </c>
      <c r="AA39" s="14">
        <v>0</v>
      </c>
      <c r="AB39" s="14">
        <v>0</v>
      </c>
      <c r="AC39" s="14">
        <v>0.14000000000000001</v>
      </c>
      <c r="AD39" s="14">
        <v>0.17</v>
      </c>
      <c r="AE39" s="14">
        <v>0</v>
      </c>
      <c r="AF39" s="14">
        <v>0</v>
      </c>
      <c r="AG39" s="14">
        <v>5.04</v>
      </c>
      <c r="AH39" s="22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6">
        <v>0</v>
      </c>
      <c r="BM39" s="16">
        <v>0</v>
      </c>
      <c r="BN39" s="16">
        <v>0</v>
      </c>
      <c r="BO39" s="16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8">
        <v>200</v>
      </c>
      <c r="CA39" s="36">
        <v>13</v>
      </c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</row>
    <row r="40" spans="1:624" s="16" customFormat="1" ht="13.8" x14ac:dyDescent="0.25">
      <c r="A40" s="14" t="str">
        <f>"7/1"</f>
        <v>7/1</v>
      </c>
      <c r="B40" s="14" t="s">
        <v>86</v>
      </c>
      <c r="C40" s="15" t="str">
        <f>"50"</f>
        <v>50</v>
      </c>
      <c r="D40" s="15">
        <v>3.08</v>
      </c>
      <c r="E40" s="15">
        <v>1.2</v>
      </c>
      <c r="F40" s="15">
        <v>20.04</v>
      </c>
      <c r="G40" s="15">
        <f t="shared" si="2"/>
        <v>103.28</v>
      </c>
      <c r="H40" s="14">
        <v>0.2</v>
      </c>
      <c r="I40" s="14">
        <v>0</v>
      </c>
      <c r="J40" s="14">
        <v>0.2</v>
      </c>
      <c r="K40" s="14">
        <v>0</v>
      </c>
      <c r="L40" s="14">
        <v>1.32</v>
      </c>
      <c r="M40" s="14">
        <v>18.72</v>
      </c>
      <c r="N40" s="14">
        <v>1.28</v>
      </c>
      <c r="O40" s="14">
        <v>0</v>
      </c>
      <c r="P40" s="14">
        <v>0</v>
      </c>
      <c r="Q40" s="14">
        <v>0.12</v>
      </c>
      <c r="R40" s="14">
        <v>0.64</v>
      </c>
      <c r="S40" s="14">
        <v>0</v>
      </c>
      <c r="T40" s="14">
        <v>52.4</v>
      </c>
      <c r="U40" s="14">
        <v>8.8000000000000007</v>
      </c>
      <c r="V40" s="14">
        <v>13.2</v>
      </c>
      <c r="W40" s="14">
        <v>34</v>
      </c>
      <c r="X40" s="14">
        <v>0.8</v>
      </c>
      <c r="Y40" s="14">
        <v>0</v>
      </c>
      <c r="Z40" s="14">
        <v>0</v>
      </c>
      <c r="AA40" s="14">
        <v>0</v>
      </c>
      <c r="AB40" s="14">
        <v>0.68</v>
      </c>
      <c r="AC40" s="14">
        <v>0.06</v>
      </c>
      <c r="AD40" s="14">
        <v>0.02</v>
      </c>
      <c r="AE40" s="14">
        <v>0.64</v>
      </c>
      <c r="AF40" s="14">
        <v>1.2</v>
      </c>
      <c r="AG40" s="14">
        <v>0</v>
      </c>
      <c r="AH40" s="22">
        <v>0</v>
      </c>
      <c r="AI40" s="16">
        <v>0</v>
      </c>
      <c r="AJ40" s="16">
        <v>0</v>
      </c>
      <c r="AK40" s="16">
        <v>236.4</v>
      </c>
      <c r="AL40" s="16">
        <v>79.599999999999994</v>
      </c>
      <c r="AM40" s="16">
        <v>46.8</v>
      </c>
      <c r="AN40" s="16">
        <v>93.6</v>
      </c>
      <c r="AO40" s="16">
        <v>35.200000000000003</v>
      </c>
      <c r="AP40" s="16">
        <v>168</v>
      </c>
      <c r="AQ40" s="16">
        <v>104.4</v>
      </c>
      <c r="AR40" s="16">
        <v>145.19999999999999</v>
      </c>
      <c r="AS40" s="16">
        <v>120.4</v>
      </c>
      <c r="AT40" s="16">
        <v>64.400000000000006</v>
      </c>
      <c r="AU40" s="16">
        <v>112</v>
      </c>
      <c r="AV40" s="16">
        <v>930</v>
      </c>
      <c r="AW40" s="16">
        <v>0</v>
      </c>
      <c r="AX40" s="16">
        <v>302.8</v>
      </c>
      <c r="AY40" s="16">
        <v>132.4</v>
      </c>
      <c r="AZ40" s="16">
        <v>88.8</v>
      </c>
      <c r="BA40" s="16">
        <v>69.2</v>
      </c>
      <c r="BB40" s="16">
        <v>0</v>
      </c>
      <c r="BC40" s="16">
        <v>0</v>
      </c>
      <c r="BD40" s="16">
        <v>0</v>
      </c>
      <c r="BE40" s="16">
        <v>0</v>
      </c>
      <c r="BF40" s="16">
        <v>0</v>
      </c>
      <c r="BG40" s="16">
        <v>0.01</v>
      </c>
      <c r="BH40" s="16">
        <v>0</v>
      </c>
      <c r="BI40" s="16">
        <v>0.13</v>
      </c>
      <c r="BJ40" s="16">
        <v>0</v>
      </c>
      <c r="BK40" s="16">
        <v>0.06</v>
      </c>
      <c r="BL40" s="16">
        <v>0</v>
      </c>
      <c r="BM40" s="16">
        <v>0</v>
      </c>
      <c r="BN40" s="16">
        <v>0</v>
      </c>
      <c r="BO40" s="16">
        <v>0</v>
      </c>
      <c r="BP40" s="16">
        <v>0</v>
      </c>
      <c r="BQ40" s="16">
        <v>0.47</v>
      </c>
      <c r="BR40" s="16">
        <v>0</v>
      </c>
      <c r="BS40" s="16">
        <v>0</v>
      </c>
      <c r="BT40" s="16">
        <v>0.35</v>
      </c>
      <c r="BU40" s="16">
        <v>0.01</v>
      </c>
      <c r="BV40" s="16">
        <v>0</v>
      </c>
      <c r="BW40" s="16">
        <v>0</v>
      </c>
      <c r="BX40" s="16">
        <v>0</v>
      </c>
      <c r="BY40" s="16">
        <v>0</v>
      </c>
      <c r="BZ40" s="18">
        <v>13.64</v>
      </c>
      <c r="CA40" s="36">
        <v>8.44</v>
      </c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</row>
    <row r="41" spans="1:624" s="16" customFormat="1" ht="13.8" x14ac:dyDescent="0.25">
      <c r="A41" s="14" t="str">
        <f>"7/2"</f>
        <v>7/2</v>
      </c>
      <c r="B41" s="14" t="s">
        <v>102</v>
      </c>
      <c r="C41" s="15" t="str">
        <f>"20"</f>
        <v>20</v>
      </c>
      <c r="D41" s="15">
        <v>8.89</v>
      </c>
      <c r="E41" s="15">
        <v>6.28</v>
      </c>
      <c r="F41" s="15">
        <v>0</v>
      </c>
      <c r="G41" s="15">
        <f t="shared" si="2"/>
        <v>92.080000000000013</v>
      </c>
      <c r="H41" s="14">
        <v>2.46</v>
      </c>
      <c r="I41" s="14">
        <v>0.11</v>
      </c>
      <c r="J41" s="14">
        <v>0</v>
      </c>
      <c r="K41" s="14">
        <v>0</v>
      </c>
      <c r="L41" s="14">
        <v>0.99</v>
      </c>
      <c r="M41" s="14">
        <v>31.42</v>
      </c>
      <c r="N41" s="14">
        <v>1.72</v>
      </c>
      <c r="O41" s="14">
        <v>0</v>
      </c>
      <c r="P41" s="14">
        <v>0</v>
      </c>
      <c r="Q41" s="14">
        <v>0</v>
      </c>
      <c r="R41" s="14">
        <v>1.32</v>
      </c>
      <c r="S41" s="14">
        <v>389.38</v>
      </c>
      <c r="T41" s="14">
        <v>56.6</v>
      </c>
      <c r="U41" s="14">
        <v>12.82</v>
      </c>
      <c r="V41" s="14">
        <v>7.29</v>
      </c>
      <c r="W41" s="14">
        <v>40.56</v>
      </c>
      <c r="X41" s="14">
        <v>0.74</v>
      </c>
      <c r="Y41" s="14">
        <v>12</v>
      </c>
      <c r="Z41" s="14">
        <v>12</v>
      </c>
      <c r="AA41" s="14">
        <v>22.5</v>
      </c>
      <c r="AB41" s="14">
        <v>0.82</v>
      </c>
      <c r="AC41" s="14">
        <v>0.06</v>
      </c>
      <c r="AD41" s="14">
        <v>0.02</v>
      </c>
      <c r="AE41" s="14">
        <v>0.49</v>
      </c>
      <c r="AF41" s="14">
        <v>1.49</v>
      </c>
      <c r="AG41" s="14">
        <v>0</v>
      </c>
      <c r="AH41" s="22">
        <v>0</v>
      </c>
      <c r="AI41" s="16">
        <v>0</v>
      </c>
      <c r="AJ41" s="16">
        <v>0</v>
      </c>
      <c r="AK41" s="16">
        <v>394.41</v>
      </c>
      <c r="AL41" s="16">
        <v>123.53</v>
      </c>
      <c r="AM41" s="16">
        <v>75.12</v>
      </c>
      <c r="AN41" s="16">
        <v>152.82</v>
      </c>
      <c r="AO41" s="16">
        <v>50.46</v>
      </c>
      <c r="AP41" s="16">
        <v>244.62</v>
      </c>
      <c r="AQ41" s="16">
        <v>161.93</v>
      </c>
      <c r="AR41" s="16">
        <v>194.97</v>
      </c>
      <c r="AS41" s="16">
        <v>168.14</v>
      </c>
      <c r="AT41" s="16">
        <v>98.53</v>
      </c>
      <c r="AU41" s="16">
        <v>170.94</v>
      </c>
      <c r="AV41" s="16">
        <v>1499.83</v>
      </c>
      <c r="AW41" s="16">
        <v>1.6</v>
      </c>
      <c r="AX41" s="16">
        <v>472.64</v>
      </c>
      <c r="AY41" s="16">
        <v>245.23</v>
      </c>
      <c r="AZ41" s="16">
        <v>123.31</v>
      </c>
      <c r="BA41" s="16">
        <v>97.35</v>
      </c>
      <c r="BB41" s="16">
        <v>0.13</v>
      </c>
      <c r="BC41" s="16">
        <v>0.06</v>
      </c>
      <c r="BD41" s="16">
        <v>0.03</v>
      </c>
      <c r="BE41" s="16">
        <v>7.0000000000000007E-2</v>
      </c>
      <c r="BF41" s="16">
        <v>0.08</v>
      </c>
      <c r="BG41" s="16">
        <v>0.39</v>
      </c>
      <c r="BH41" s="16">
        <v>0</v>
      </c>
      <c r="BI41" s="16">
        <v>1.1000000000000001</v>
      </c>
      <c r="BJ41" s="16">
        <v>0</v>
      </c>
      <c r="BK41" s="16">
        <v>0.33</v>
      </c>
      <c r="BL41" s="16">
        <v>0</v>
      </c>
      <c r="BM41" s="16">
        <v>0</v>
      </c>
      <c r="BN41" s="16">
        <v>0</v>
      </c>
      <c r="BO41" s="16">
        <v>7.0000000000000007E-2</v>
      </c>
      <c r="BP41" s="16">
        <v>0.11</v>
      </c>
      <c r="BQ41" s="16">
        <v>0.86</v>
      </c>
      <c r="BR41" s="16">
        <v>0</v>
      </c>
      <c r="BS41" s="16">
        <v>0</v>
      </c>
      <c r="BT41" s="16">
        <v>0.26</v>
      </c>
      <c r="BU41" s="16">
        <v>0.01</v>
      </c>
      <c r="BV41" s="16">
        <v>0</v>
      </c>
      <c r="BW41" s="16">
        <v>0</v>
      </c>
      <c r="BX41" s="16">
        <v>0</v>
      </c>
      <c r="BY41" s="16">
        <v>0</v>
      </c>
      <c r="BZ41" s="18">
        <v>7.88</v>
      </c>
      <c r="CA41" s="36">
        <v>23.2</v>
      </c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</row>
    <row r="42" spans="1:624" s="17" customFormat="1" ht="13.8" x14ac:dyDescent="0.25">
      <c r="A42" s="23"/>
      <c r="B42" s="23" t="s">
        <v>88</v>
      </c>
      <c r="C42" s="24"/>
      <c r="D42" s="28">
        <f>SUM(D37:D41)</f>
        <v>26.300000000000004</v>
      </c>
      <c r="E42" s="28">
        <f>SUM(E37:E41)</f>
        <v>23.54</v>
      </c>
      <c r="F42" s="28">
        <f>SUM(F37:F41)</f>
        <v>59.49</v>
      </c>
      <c r="G42" s="28">
        <f>SUM(G37:G41)</f>
        <v>555.0200000000001</v>
      </c>
      <c r="H42" s="29">
        <v>10.1</v>
      </c>
      <c r="I42" s="29">
        <v>0.66</v>
      </c>
      <c r="J42" s="29">
        <v>7.5</v>
      </c>
      <c r="K42" s="29">
        <v>0</v>
      </c>
      <c r="L42" s="29">
        <v>23.67</v>
      </c>
      <c r="M42" s="29">
        <v>56.28</v>
      </c>
      <c r="N42" s="29">
        <v>5.95</v>
      </c>
      <c r="O42" s="29">
        <v>0</v>
      </c>
      <c r="P42" s="29">
        <v>0</v>
      </c>
      <c r="Q42" s="29">
        <v>1.32</v>
      </c>
      <c r="R42" s="29">
        <v>5.97</v>
      </c>
      <c r="S42" s="29">
        <v>962.98</v>
      </c>
      <c r="T42" s="29">
        <v>660.08</v>
      </c>
      <c r="U42" s="29">
        <v>151</v>
      </c>
      <c r="V42" s="29">
        <v>42.6</v>
      </c>
      <c r="W42" s="29">
        <v>195.5</v>
      </c>
      <c r="X42" s="29">
        <v>3.4</v>
      </c>
      <c r="Y42" s="29">
        <v>12.6</v>
      </c>
      <c r="Z42" s="29">
        <v>57.13</v>
      </c>
      <c r="AA42" s="29">
        <v>23.8</v>
      </c>
      <c r="AB42" s="29">
        <v>2.8</v>
      </c>
      <c r="AC42" s="29">
        <v>0.42</v>
      </c>
      <c r="AD42" s="29">
        <v>0.36</v>
      </c>
      <c r="AE42" s="29">
        <v>3.58</v>
      </c>
      <c r="AF42" s="29">
        <v>8.57</v>
      </c>
      <c r="AG42" s="29">
        <v>5.04</v>
      </c>
      <c r="AH42" s="17">
        <v>0</v>
      </c>
      <c r="AI42" s="17">
        <v>0</v>
      </c>
      <c r="AJ42" s="17">
        <v>0</v>
      </c>
      <c r="AK42" s="17">
        <v>792.94</v>
      </c>
      <c r="AL42" s="17">
        <v>277.52</v>
      </c>
      <c r="AM42" s="17">
        <v>153.13999999999999</v>
      </c>
      <c r="AN42" s="17">
        <v>316.91000000000003</v>
      </c>
      <c r="AO42" s="17">
        <v>107.39</v>
      </c>
      <c r="AP42" s="17">
        <v>508.59</v>
      </c>
      <c r="AQ42" s="17">
        <v>347.78</v>
      </c>
      <c r="AR42" s="17">
        <v>423.08</v>
      </c>
      <c r="AS42" s="17">
        <v>467.1</v>
      </c>
      <c r="AT42" s="17">
        <v>207.33</v>
      </c>
      <c r="AU42" s="17">
        <v>362.09</v>
      </c>
      <c r="AV42" s="17">
        <v>2982.64</v>
      </c>
      <c r="AW42" s="17">
        <v>1.66</v>
      </c>
      <c r="AX42" s="17">
        <v>948.42</v>
      </c>
      <c r="AY42" s="17">
        <v>485.85</v>
      </c>
      <c r="AZ42" s="17">
        <v>265.26</v>
      </c>
      <c r="BA42" s="17">
        <v>206.79</v>
      </c>
      <c r="BB42" s="17">
        <v>0.13</v>
      </c>
      <c r="BC42" s="17">
        <v>0.06</v>
      </c>
      <c r="BD42" s="17">
        <v>0.03</v>
      </c>
      <c r="BE42" s="17">
        <v>7.0000000000000007E-2</v>
      </c>
      <c r="BF42" s="17">
        <v>0.09</v>
      </c>
      <c r="BG42" s="17">
        <v>0.4</v>
      </c>
      <c r="BH42" s="17">
        <v>0</v>
      </c>
      <c r="BI42" s="17">
        <v>1.3</v>
      </c>
      <c r="BJ42" s="17">
        <v>0</v>
      </c>
      <c r="BK42" s="17">
        <v>0.42</v>
      </c>
      <c r="BL42" s="17">
        <v>0.01</v>
      </c>
      <c r="BM42" s="17">
        <v>0.01</v>
      </c>
      <c r="BN42" s="17">
        <v>0</v>
      </c>
      <c r="BO42" s="17">
        <v>7.0000000000000007E-2</v>
      </c>
      <c r="BP42" s="17">
        <v>0.12</v>
      </c>
      <c r="BQ42" s="17">
        <v>1.52</v>
      </c>
      <c r="BR42" s="17">
        <v>0</v>
      </c>
      <c r="BS42" s="17">
        <v>0</v>
      </c>
      <c r="BT42" s="17">
        <v>1.19</v>
      </c>
      <c r="BU42" s="17">
        <v>0.02</v>
      </c>
      <c r="BV42" s="17">
        <v>0</v>
      </c>
      <c r="BW42" s="17">
        <v>0</v>
      </c>
      <c r="BX42" s="17">
        <v>0</v>
      </c>
      <c r="BY42" s="17">
        <v>0</v>
      </c>
      <c r="BZ42" s="17">
        <v>426.97</v>
      </c>
      <c r="CA42" s="37">
        <f>SUM(CA37:CA41)</f>
        <v>100</v>
      </c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</row>
    <row r="43" spans="1:624" s="3" customFormat="1" ht="13.8" x14ac:dyDescent="0.25">
      <c r="A43" s="23"/>
      <c r="B43" s="23"/>
      <c r="C43" s="24"/>
      <c r="D43" s="24"/>
      <c r="E43" s="24"/>
      <c r="F43" s="24"/>
      <c r="G43" s="24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CA43" s="36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</row>
    <row r="44" spans="1:624" s="3" customFormat="1" ht="13.8" x14ac:dyDescent="0.25">
      <c r="A44" s="14"/>
      <c r="B44" s="27" t="s">
        <v>108</v>
      </c>
      <c r="C44" s="15"/>
      <c r="D44" s="15"/>
      <c r="E44" s="15"/>
      <c r="F44" s="15"/>
      <c r="G44" s="15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CA44" s="37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</row>
    <row r="45" spans="1:624" s="16" customFormat="1" ht="13.8" x14ac:dyDescent="0.25">
      <c r="A45" s="14" t="str">
        <f>"19/2"</f>
        <v>19/2</v>
      </c>
      <c r="B45" s="31" t="s">
        <v>97</v>
      </c>
      <c r="C45" s="15" t="str">
        <f>"250/10"</f>
        <v>250/10</v>
      </c>
      <c r="D45" s="15">
        <v>5.05</v>
      </c>
      <c r="E45" s="15">
        <v>6.95</v>
      </c>
      <c r="F45" s="15">
        <v>17.8</v>
      </c>
      <c r="G45" s="15">
        <f t="shared" ref="G45:G51" si="3">(D45*4)+(E45*9)+(F45*4)</f>
        <v>153.94999999999999</v>
      </c>
      <c r="H45" s="14">
        <v>0.72</v>
      </c>
      <c r="I45" s="14">
        <v>3.25</v>
      </c>
      <c r="J45" s="14">
        <v>0.05</v>
      </c>
      <c r="K45" s="14">
        <v>0</v>
      </c>
      <c r="L45" s="14">
        <v>2.78</v>
      </c>
      <c r="M45" s="14">
        <v>15.02</v>
      </c>
      <c r="N45" s="14">
        <v>3.17</v>
      </c>
      <c r="O45" s="14">
        <v>0</v>
      </c>
      <c r="P45" s="14">
        <v>0</v>
      </c>
      <c r="Q45" s="14">
        <v>0.15</v>
      </c>
      <c r="R45" s="14">
        <v>2.56</v>
      </c>
      <c r="S45" s="14">
        <v>12.75</v>
      </c>
      <c r="T45" s="14">
        <v>436.67</v>
      </c>
      <c r="U45" s="14">
        <v>33.79</v>
      </c>
      <c r="V45" s="14">
        <v>33.39</v>
      </c>
      <c r="W45" s="14">
        <v>93.21</v>
      </c>
      <c r="X45" s="14">
        <v>1.74</v>
      </c>
      <c r="Y45" s="14">
        <v>0</v>
      </c>
      <c r="Z45" s="14">
        <v>969.6</v>
      </c>
      <c r="AA45" s="14">
        <v>201.9</v>
      </c>
      <c r="AB45" s="14">
        <v>2.4500000000000002</v>
      </c>
      <c r="AC45" s="14">
        <v>0.17</v>
      </c>
      <c r="AD45" s="14">
        <v>0.06</v>
      </c>
      <c r="AE45" s="14">
        <v>0.97</v>
      </c>
      <c r="AF45" s="14">
        <v>2.36</v>
      </c>
      <c r="AG45" s="14">
        <v>4.5999999999999996</v>
      </c>
      <c r="AH45" s="22">
        <v>0</v>
      </c>
      <c r="AI45" s="16">
        <v>0</v>
      </c>
      <c r="AJ45" s="16">
        <v>0</v>
      </c>
      <c r="AK45" s="16">
        <v>337.84</v>
      </c>
      <c r="AL45" s="16">
        <v>323.18</v>
      </c>
      <c r="AM45" s="16">
        <v>44.09</v>
      </c>
      <c r="AN45" s="16">
        <v>179.73</v>
      </c>
      <c r="AO45" s="16">
        <v>59.03</v>
      </c>
      <c r="AP45" s="16">
        <v>212.07</v>
      </c>
      <c r="AQ45" s="16">
        <v>202.86</v>
      </c>
      <c r="AR45" s="16">
        <v>382.88</v>
      </c>
      <c r="AS45" s="16">
        <v>464.27</v>
      </c>
      <c r="AT45" s="16">
        <v>94.39</v>
      </c>
      <c r="AU45" s="16">
        <v>200.6</v>
      </c>
      <c r="AV45" s="16">
        <v>722.03</v>
      </c>
      <c r="AW45" s="16">
        <v>0</v>
      </c>
      <c r="AX45" s="16">
        <v>141</v>
      </c>
      <c r="AY45" s="16">
        <v>173.15</v>
      </c>
      <c r="AZ45" s="16">
        <v>145.51</v>
      </c>
      <c r="BA45" s="16">
        <v>54.24</v>
      </c>
      <c r="BB45" s="16">
        <v>0</v>
      </c>
      <c r="BC45" s="16">
        <v>0</v>
      </c>
      <c r="BD45" s="16">
        <v>0</v>
      </c>
      <c r="BE45" s="16">
        <v>0</v>
      </c>
      <c r="BF45" s="16">
        <v>0</v>
      </c>
      <c r="BG45" s="16">
        <v>0</v>
      </c>
      <c r="BH45" s="16">
        <v>0</v>
      </c>
      <c r="BI45" s="16">
        <v>0.34</v>
      </c>
      <c r="BJ45" s="16">
        <v>0</v>
      </c>
      <c r="BK45" s="16">
        <v>0.19</v>
      </c>
      <c r="BL45" s="16">
        <v>0.01</v>
      </c>
      <c r="BM45" s="16">
        <v>0.03</v>
      </c>
      <c r="BN45" s="16">
        <v>0</v>
      </c>
      <c r="BO45" s="16">
        <v>0</v>
      </c>
      <c r="BP45" s="16">
        <v>0</v>
      </c>
      <c r="BQ45" s="16">
        <v>1.18</v>
      </c>
      <c r="BR45" s="16">
        <v>0</v>
      </c>
      <c r="BS45" s="16">
        <v>0</v>
      </c>
      <c r="BT45" s="16">
        <v>3.18</v>
      </c>
      <c r="BU45" s="16">
        <v>0.02</v>
      </c>
      <c r="BV45" s="16">
        <v>0</v>
      </c>
      <c r="BW45" s="16">
        <v>0</v>
      </c>
      <c r="BX45" s="16">
        <v>0</v>
      </c>
      <c r="BY45" s="16">
        <v>0</v>
      </c>
      <c r="BZ45" s="18">
        <v>234.51</v>
      </c>
      <c r="CA45" s="36">
        <v>21.36</v>
      </c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</row>
    <row r="46" spans="1:624" s="16" customFormat="1" ht="13.8" x14ac:dyDescent="0.25">
      <c r="A46" s="14" t="str">
        <f>"32/8"</f>
        <v>32/8</v>
      </c>
      <c r="B46" s="14" t="s">
        <v>98</v>
      </c>
      <c r="C46" s="15" t="str">
        <f>"110"</f>
        <v>110</v>
      </c>
      <c r="D46" s="15">
        <v>13.78</v>
      </c>
      <c r="E46" s="15">
        <v>12.53</v>
      </c>
      <c r="F46" s="15">
        <v>0.48</v>
      </c>
      <c r="G46" s="15">
        <f t="shared" si="3"/>
        <v>169.80999999999997</v>
      </c>
      <c r="H46" s="14">
        <v>9.65</v>
      </c>
      <c r="I46" s="14">
        <v>0.14000000000000001</v>
      </c>
      <c r="J46" s="14">
        <v>9.6199999999999992</v>
      </c>
      <c r="K46" s="14">
        <v>0</v>
      </c>
      <c r="L46" s="14">
        <v>0.38</v>
      </c>
      <c r="M46" s="14">
        <v>5.54</v>
      </c>
      <c r="N46" s="14">
        <v>0.02</v>
      </c>
      <c r="O46" s="14">
        <v>0</v>
      </c>
      <c r="P46" s="14">
        <v>0</v>
      </c>
      <c r="Q46" s="14">
        <v>0.04</v>
      </c>
      <c r="R46" s="14">
        <v>2.54</v>
      </c>
      <c r="S46" s="14">
        <v>610.04</v>
      </c>
      <c r="T46" s="14">
        <v>327.19</v>
      </c>
      <c r="U46" s="14">
        <v>33.619999999999997</v>
      </c>
      <c r="V46" s="14">
        <v>26.8</v>
      </c>
      <c r="W46" s="14">
        <v>195.13</v>
      </c>
      <c r="X46" s="14">
        <v>2.85</v>
      </c>
      <c r="Y46" s="14">
        <v>54.9</v>
      </c>
      <c r="Z46" s="14">
        <v>43.2</v>
      </c>
      <c r="AA46" s="14">
        <v>102.04</v>
      </c>
      <c r="AB46" s="14">
        <v>0.79</v>
      </c>
      <c r="AC46" s="14">
        <v>7.0000000000000007E-2</v>
      </c>
      <c r="AD46" s="14">
        <v>0.21</v>
      </c>
      <c r="AE46" s="14">
        <v>3.34</v>
      </c>
      <c r="AF46" s="14">
        <v>8.32</v>
      </c>
      <c r="AG46" s="14">
        <v>1.1599999999999999</v>
      </c>
      <c r="AH46" s="22">
        <v>0</v>
      </c>
      <c r="AI46" s="16">
        <v>0</v>
      </c>
      <c r="AJ46" s="16">
        <v>0</v>
      </c>
      <c r="AK46" s="16">
        <v>1139.0999999999999</v>
      </c>
      <c r="AL46" s="16">
        <v>1131.01</v>
      </c>
      <c r="AM46" s="16">
        <v>356.7</v>
      </c>
      <c r="AN46" s="16">
        <v>621.14</v>
      </c>
      <c r="AO46" s="16">
        <v>173.43</v>
      </c>
      <c r="AP46" s="16">
        <v>636.92999999999995</v>
      </c>
      <c r="AQ46" s="16">
        <v>805.54</v>
      </c>
      <c r="AR46" s="16">
        <v>812.2</v>
      </c>
      <c r="AS46" s="16">
        <v>1320.06</v>
      </c>
      <c r="AT46" s="16">
        <v>501.04</v>
      </c>
      <c r="AU46" s="16">
        <v>659.58</v>
      </c>
      <c r="AV46" s="16">
        <v>2390.5700000000002</v>
      </c>
      <c r="AW46" s="16">
        <v>200.72</v>
      </c>
      <c r="AX46" s="16">
        <v>567.92999999999995</v>
      </c>
      <c r="AY46" s="16">
        <v>681.52</v>
      </c>
      <c r="AZ46" s="16">
        <v>502.93</v>
      </c>
      <c r="BA46" s="16">
        <v>227.98</v>
      </c>
      <c r="BB46" s="16">
        <v>0.12</v>
      </c>
      <c r="BC46" s="16">
        <v>0.06</v>
      </c>
      <c r="BD46" s="16">
        <v>0.03</v>
      </c>
      <c r="BE46" s="16">
        <v>7.0000000000000007E-2</v>
      </c>
      <c r="BF46" s="16">
        <v>0.08</v>
      </c>
      <c r="BG46" s="16">
        <v>0.38</v>
      </c>
      <c r="BH46" s="16">
        <v>0.05</v>
      </c>
      <c r="BI46" s="16">
        <v>1.02</v>
      </c>
      <c r="BJ46" s="16">
        <v>0.03</v>
      </c>
      <c r="BK46" s="16">
        <v>0.32</v>
      </c>
      <c r="BL46" s="16">
        <v>0</v>
      </c>
      <c r="BM46" s="16">
        <v>0.02</v>
      </c>
      <c r="BN46" s="16">
        <v>0</v>
      </c>
      <c r="BO46" s="16">
        <v>0</v>
      </c>
      <c r="BP46" s="16">
        <v>0.12</v>
      </c>
      <c r="BQ46" s="16">
        <v>0.84</v>
      </c>
      <c r="BR46" s="16">
        <v>0</v>
      </c>
      <c r="BS46" s="16">
        <v>0</v>
      </c>
      <c r="BT46" s="16">
        <v>0.2</v>
      </c>
      <c r="BU46" s="16">
        <v>0.05</v>
      </c>
      <c r="BV46" s="16">
        <v>0</v>
      </c>
      <c r="BW46" s="16">
        <v>0</v>
      </c>
      <c r="BX46" s="16">
        <v>0</v>
      </c>
      <c r="BY46" s="16">
        <v>0</v>
      </c>
      <c r="BZ46" s="18">
        <v>77.209999999999994</v>
      </c>
      <c r="CA46" s="36">
        <v>81.48</v>
      </c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</row>
    <row r="47" spans="1:624" s="3" customFormat="1" ht="13.8" x14ac:dyDescent="0.25">
      <c r="A47" s="14" t="str">
        <f>"3/3"</f>
        <v>3/3</v>
      </c>
      <c r="B47" s="14" t="s">
        <v>95</v>
      </c>
      <c r="C47" s="15" t="str">
        <f>"180"</f>
        <v>180</v>
      </c>
      <c r="D47" s="15">
        <v>4.83</v>
      </c>
      <c r="E47" s="15">
        <v>4.9000000000000004</v>
      </c>
      <c r="F47" s="15">
        <v>40.270000000000003</v>
      </c>
      <c r="G47" s="15">
        <f t="shared" si="3"/>
        <v>224.5</v>
      </c>
      <c r="H47" s="14">
        <v>3.52</v>
      </c>
      <c r="I47" s="14">
        <v>0.13</v>
      </c>
      <c r="J47" s="14">
        <v>0.69</v>
      </c>
      <c r="K47" s="14">
        <v>0</v>
      </c>
      <c r="L47" s="14">
        <v>3.05</v>
      </c>
      <c r="M47" s="14">
        <v>21.01</v>
      </c>
      <c r="N47" s="14">
        <v>1.96</v>
      </c>
      <c r="O47" s="14">
        <v>0</v>
      </c>
      <c r="P47" s="14">
        <v>0</v>
      </c>
      <c r="Q47" s="14">
        <v>0.33</v>
      </c>
      <c r="R47" s="14">
        <v>3.16</v>
      </c>
      <c r="S47" s="14">
        <v>485.4</v>
      </c>
      <c r="T47" s="14">
        <v>805.62</v>
      </c>
      <c r="U47" s="14">
        <v>47.21</v>
      </c>
      <c r="V47" s="14">
        <v>34.31</v>
      </c>
      <c r="W47" s="14">
        <v>101.15</v>
      </c>
      <c r="X47" s="14">
        <v>1.27</v>
      </c>
      <c r="Y47" s="14">
        <v>17.64</v>
      </c>
      <c r="Z47" s="14">
        <v>41.18</v>
      </c>
      <c r="AA47" s="14">
        <v>37.56</v>
      </c>
      <c r="AB47" s="14">
        <v>0.21</v>
      </c>
      <c r="AC47" s="14">
        <v>0.14000000000000001</v>
      </c>
      <c r="AD47" s="14">
        <v>0.12</v>
      </c>
      <c r="AE47" s="14">
        <v>1.63</v>
      </c>
      <c r="AF47" s="14">
        <v>3</v>
      </c>
      <c r="AG47" s="14">
        <v>12.45</v>
      </c>
      <c r="CA47" s="36">
        <v>18</v>
      </c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</row>
    <row r="48" spans="1:624" s="16" customFormat="1" ht="13.8" x14ac:dyDescent="0.25">
      <c r="A48" s="14" t="str">
        <f>"14/10"</f>
        <v>14/10</v>
      </c>
      <c r="B48" s="16" t="s">
        <v>103</v>
      </c>
      <c r="C48" s="15" t="str">
        <f>"200"</f>
        <v>200</v>
      </c>
      <c r="D48" s="15">
        <v>0.2</v>
      </c>
      <c r="E48" s="15">
        <v>0.1</v>
      </c>
      <c r="F48" s="15">
        <v>26</v>
      </c>
      <c r="G48" s="15">
        <f t="shared" si="3"/>
        <v>105.7</v>
      </c>
      <c r="H48" s="14">
        <v>0</v>
      </c>
      <c r="I48" s="14">
        <v>0</v>
      </c>
      <c r="J48" s="14">
        <v>0</v>
      </c>
      <c r="K48" s="14">
        <v>0</v>
      </c>
      <c r="L48" s="14">
        <v>13.69</v>
      </c>
      <c r="M48" s="14">
        <v>0</v>
      </c>
      <c r="N48" s="14">
        <v>0.18</v>
      </c>
      <c r="O48" s="14">
        <v>0</v>
      </c>
      <c r="P48" s="14">
        <v>0</v>
      </c>
      <c r="Q48" s="14">
        <v>0</v>
      </c>
      <c r="R48" s="14">
        <v>0.13</v>
      </c>
      <c r="S48" s="14">
        <v>0</v>
      </c>
      <c r="T48" s="14">
        <v>0.4</v>
      </c>
      <c r="U48" s="14">
        <v>0.4</v>
      </c>
      <c r="V48" s="14">
        <v>0</v>
      </c>
      <c r="W48" s="14">
        <v>0</v>
      </c>
      <c r="X48" s="14">
        <v>0.04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22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0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8">
        <v>204.19</v>
      </c>
      <c r="CA48" s="36">
        <v>20</v>
      </c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</row>
    <row r="49" spans="1:624" s="16" customFormat="1" ht="13.8" x14ac:dyDescent="0.25">
      <c r="A49" s="14" t="str">
        <f>"7/1"</f>
        <v>7/1</v>
      </c>
      <c r="B49" s="14" t="s">
        <v>104</v>
      </c>
      <c r="C49" s="15" t="str">
        <f>"25"</f>
        <v>25</v>
      </c>
      <c r="D49" s="15">
        <v>3.08</v>
      </c>
      <c r="E49" s="15">
        <v>1.2</v>
      </c>
      <c r="F49" s="15">
        <v>20.04</v>
      </c>
      <c r="G49" s="15">
        <f t="shared" si="3"/>
        <v>103.28</v>
      </c>
      <c r="H49" s="14">
        <v>0.2</v>
      </c>
      <c r="I49" s="14">
        <v>0</v>
      </c>
      <c r="J49" s="14">
        <v>0.2</v>
      </c>
      <c r="K49" s="14">
        <v>0</v>
      </c>
      <c r="L49" s="14">
        <v>1.32</v>
      </c>
      <c r="M49" s="14">
        <v>18.72</v>
      </c>
      <c r="N49" s="14">
        <v>1.28</v>
      </c>
      <c r="O49" s="14">
        <v>0</v>
      </c>
      <c r="P49" s="14">
        <v>0</v>
      </c>
      <c r="Q49" s="14">
        <v>0.12</v>
      </c>
      <c r="R49" s="14">
        <v>0.64</v>
      </c>
      <c r="S49" s="14">
        <v>0</v>
      </c>
      <c r="T49" s="14">
        <v>52.4</v>
      </c>
      <c r="U49" s="14">
        <v>8.8000000000000007</v>
      </c>
      <c r="V49" s="14">
        <v>13.2</v>
      </c>
      <c r="W49" s="14">
        <v>34</v>
      </c>
      <c r="X49" s="14">
        <v>0.8</v>
      </c>
      <c r="Y49" s="14">
        <v>0</v>
      </c>
      <c r="Z49" s="14">
        <v>0</v>
      </c>
      <c r="AA49" s="14">
        <v>0</v>
      </c>
      <c r="AB49" s="14">
        <v>0.68</v>
      </c>
      <c r="AC49" s="14">
        <v>0.06</v>
      </c>
      <c r="AD49" s="14">
        <v>0.02</v>
      </c>
      <c r="AE49" s="14">
        <v>0.64</v>
      </c>
      <c r="AF49" s="14">
        <v>1.2</v>
      </c>
      <c r="AG49" s="14">
        <v>0</v>
      </c>
      <c r="AH49" s="22">
        <v>0</v>
      </c>
      <c r="AI49" s="16">
        <v>0</v>
      </c>
      <c r="AJ49" s="16">
        <v>0</v>
      </c>
      <c r="AK49" s="16">
        <v>236.4</v>
      </c>
      <c r="AL49" s="16">
        <v>79.599999999999994</v>
      </c>
      <c r="AM49" s="16">
        <v>46.8</v>
      </c>
      <c r="AN49" s="16">
        <v>93.6</v>
      </c>
      <c r="AO49" s="16">
        <v>35.200000000000003</v>
      </c>
      <c r="AP49" s="16">
        <v>168</v>
      </c>
      <c r="AQ49" s="16">
        <v>104.4</v>
      </c>
      <c r="AR49" s="16">
        <v>145.19999999999999</v>
      </c>
      <c r="AS49" s="16">
        <v>120.4</v>
      </c>
      <c r="AT49" s="16">
        <v>64.400000000000006</v>
      </c>
      <c r="AU49" s="16">
        <v>112</v>
      </c>
      <c r="AV49" s="16">
        <v>930</v>
      </c>
      <c r="AW49" s="16">
        <v>0</v>
      </c>
      <c r="AX49" s="16">
        <v>302.8</v>
      </c>
      <c r="AY49" s="16">
        <v>132.4</v>
      </c>
      <c r="AZ49" s="16">
        <v>88.8</v>
      </c>
      <c r="BA49" s="16">
        <v>69.2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16">
        <v>0.01</v>
      </c>
      <c r="BH49" s="16">
        <v>0</v>
      </c>
      <c r="BI49" s="16">
        <v>0.13</v>
      </c>
      <c r="BJ49" s="16">
        <v>0</v>
      </c>
      <c r="BK49" s="16">
        <v>0.06</v>
      </c>
      <c r="BL49" s="16">
        <v>0</v>
      </c>
      <c r="BM49" s="16">
        <v>0</v>
      </c>
      <c r="BN49" s="16">
        <v>0</v>
      </c>
      <c r="BO49" s="16">
        <v>0</v>
      </c>
      <c r="BP49" s="16">
        <v>0</v>
      </c>
      <c r="BQ49" s="16">
        <v>0.47</v>
      </c>
      <c r="BR49" s="16">
        <v>0</v>
      </c>
      <c r="BS49" s="16">
        <v>0</v>
      </c>
      <c r="BT49" s="16">
        <v>0.35</v>
      </c>
      <c r="BU49" s="16">
        <v>0.01</v>
      </c>
      <c r="BV49" s="16">
        <v>0</v>
      </c>
      <c r="BW49" s="16">
        <v>0</v>
      </c>
      <c r="BX49" s="16">
        <v>0</v>
      </c>
      <c r="BY49" s="16">
        <v>0</v>
      </c>
      <c r="BZ49" s="18">
        <v>13.64</v>
      </c>
      <c r="CA49" s="36">
        <v>4.16</v>
      </c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</row>
    <row r="50" spans="1:624" s="16" customFormat="1" ht="13.8" x14ac:dyDescent="0.25">
      <c r="A50" s="14" t="str">
        <f>"7/2"</f>
        <v>7/2</v>
      </c>
      <c r="B50" s="14" t="s">
        <v>87</v>
      </c>
      <c r="C50" s="15" t="str">
        <f>"25"</f>
        <v>25</v>
      </c>
      <c r="D50" s="15">
        <v>0.85</v>
      </c>
      <c r="E50" s="15">
        <v>0.51</v>
      </c>
      <c r="F50" s="15">
        <v>5.28</v>
      </c>
      <c r="G50" s="15">
        <f t="shared" si="3"/>
        <v>29.11</v>
      </c>
      <c r="H50" s="14">
        <v>0.16</v>
      </c>
      <c r="I50" s="14">
        <v>0.55000000000000004</v>
      </c>
      <c r="J50" s="14">
        <v>0.16</v>
      </c>
      <c r="K50" s="14">
        <v>0</v>
      </c>
      <c r="L50" s="14">
        <v>0.68</v>
      </c>
      <c r="M50" s="14">
        <v>10.1</v>
      </c>
      <c r="N50" s="14">
        <v>0.52</v>
      </c>
      <c r="O50" s="14">
        <v>0</v>
      </c>
      <c r="P50" s="14">
        <v>0</v>
      </c>
      <c r="Q50" s="14">
        <v>0</v>
      </c>
      <c r="R50" s="14">
        <v>0.45</v>
      </c>
      <c r="S50" s="14">
        <v>0</v>
      </c>
      <c r="T50" s="14">
        <v>21.07</v>
      </c>
      <c r="U50" s="14">
        <v>4.1100000000000003</v>
      </c>
      <c r="V50" s="14">
        <v>2.64</v>
      </c>
      <c r="W50" s="14">
        <v>15.23</v>
      </c>
      <c r="X50" s="14">
        <v>0.66</v>
      </c>
      <c r="Y50" s="14">
        <v>0.75</v>
      </c>
      <c r="Z50" s="14">
        <v>0.24</v>
      </c>
      <c r="AA50" s="14">
        <v>1.3</v>
      </c>
      <c r="AB50" s="14">
        <v>0.63</v>
      </c>
      <c r="AC50" s="14">
        <v>0.08</v>
      </c>
      <c r="AD50" s="14">
        <v>0.05</v>
      </c>
      <c r="AE50" s="14">
        <v>0.21</v>
      </c>
      <c r="AF50" s="14">
        <v>0.59</v>
      </c>
      <c r="AG50" s="14">
        <v>0</v>
      </c>
      <c r="AH50" s="22">
        <v>0</v>
      </c>
      <c r="AI50" s="16">
        <v>0</v>
      </c>
      <c r="AJ50" s="16">
        <v>0</v>
      </c>
      <c r="AK50" s="16">
        <v>133.62</v>
      </c>
      <c r="AL50" s="16">
        <v>47.39</v>
      </c>
      <c r="AM50" s="16">
        <v>26.71</v>
      </c>
      <c r="AN50" s="16">
        <v>53.99</v>
      </c>
      <c r="AO50" s="16">
        <v>17.23</v>
      </c>
      <c r="AP50" s="16">
        <v>82.47</v>
      </c>
      <c r="AQ50" s="16">
        <v>55.95</v>
      </c>
      <c r="AR50" s="16">
        <v>67.900000000000006</v>
      </c>
      <c r="AS50" s="16">
        <v>61.57</v>
      </c>
      <c r="AT50" s="16">
        <v>33.9</v>
      </c>
      <c r="AU50" s="16">
        <v>58.15</v>
      </c>
      <c r="AV50" s="16">
        <v>489.82</v>
      </c>
      <c r="AW50" s="16">
        <v>7.0000000000000007E-2</v>
      </c>
      <c r="AX50" s="16">
        <v>153.47</v>
      </c>
      <c r="AY50" s="16">
        <v>84.22</v>
      </c>
      <c r="AZ50" s="16">
        <v>44.15</v>
      </c>
      <c r="BA50" s="16">
        <v>32.74</v>
      </c>
      <c r="BB50" s="16">
        <v>0</v>
      </c>
      <c r="BC50" s="16">
        <v>0</v>
      </c>
      <c r="BD50" s="16">
        <v>0</v>
      </c>
      <c r="BE50" s="16">
        <v>0</v>
      </c>
      <c r="BF50" s="16">
        <v>0</v>
      </c>
      <c r="BG50" s="16">
        <v>0</v>
      </c>
      <c r="BH50" s="16">
        <v>0</v>
      </c>
      <c r="BI50" s="16">
        <v>7.0000000000000007E-2</v>
      </c>
      <c r="BJ50" s="16">
        <v>0</v>
      </c>
      <c r="BK50" s="16">
        <v>0.03</v>
      </c>
      <c r="BL50" s="16">
        <v>0</v>
      </c>
      <c r="BM50" s="16">
        <v>0.01</v>
      </c>
      <c r="BN50" s="16">
        <v>0</v>
      </c>
      <c r="BO50" s="16">
        <v>0</v>
      </c>
      <c r="BP50" s="16">
        <v>0</v>
      </c>
      <c r="BQ50" s="16">
        <v>0.2</v>
      </c>
      <c r="BR50" s="16">
        <v>0</v>
      </c>
      <c r="BS50" s="16">
        <v>0</v>
      </c>
      <c r="BT50" s="16">
        <v>0.57999999999999996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8">
        <v>13.07</v>
      </c>
      <c r="CA50" s="36">
        <v>3</v>
      </c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</row>
    <row r="51" spans="1:624" s="16" customFormat="1" ht="13.8" x14ac:dyDescent="0.25">
      <c r="A51" s="14"/>
      <c r="B51" s="14" t="s">
        <v>96</v>
      </c>
      <c r="C51" s="15" t="str">
        <f>"60"</f>
        <v>60</v>
      </c>
      <c r="D51" s="15">
        <v>0.52</v>
      </c>
      <c r="E51" s="15">
        <v>0.33</v>
      </c>
      <c r="F51" s="15">
        <v>23.95</v>
      </c>
      <c r="G51" s="15">
        <f t="shared" si="3"/>
        <v>100.85</v>
      </c>
      <c r="H51" s="14">
        <v>0.16</v>
      </c>
      <c r="I51" s="14">
        <v>0.55000000000000004</v>
      </c>
      <c r="J51" s="14">
        <v>0.16</v>
      </c>
      <c r="K51" s="14">
        <v>0</v>
      </c>
      <c r="L51" s="14">
        <v>0.68</v>
      </c>
      <c r="M51" s="14">
        <v>10.1</v>
      </c>
      <c r="N51" s="14">
        <v>0.52</v>
      </c>
      <c r="O51" s="14">
        <v>0</v>
      </c>
      <c r="P51" s="14">
        <v>0</v>
      </c>
      <c r="Q51" s="14">
        <v>0</v>
      </c>
      <c r="R51" s="14">
        <v>0.45</v>
      </c>
      <c r="S51" s="14">
        <v>0</v>
      </c>
      <c r="T51" s="14">
        <v>21.07</v>
      </c>
      <c r="U51" s="14">
        <v>4.1100000000000003</v>
      </c>
      <c r="V51" s="14">
        <v>2.64</v>
      </c>
      <c r="W51" s="14">
        <v>15.23</v>
      </c>
      <c r="X51" s="14">
        <v>0.66</v>
      </c>
      <c r="Y51" s="14">
        <v>0.75</v>
      </c>
      <c r="Z51" s="14">
        <v>0.24</v>
      </c>
      <c r="AA51" s="14">
        <v>1.3</v>
      </c>
      <c r="AB51" s="14">
        <v>0.63</v>
      </c>
      <c r="AC51" s="14">
        <v>0.08</v>
      </c>
      <c r="AD51" s="14">
        <v>0.05</v>
      </c>
      <c r="AE51" s="14">
        <v>0.21</v>
      </c>
      <c r="AF51" s="14">
        <v>0.59</v>
      </c>
      <c r="AG51" s="14">
        <v>0</v>
      </c>
      <c r="AH51" s="22">
        <v>0</v>
      </c>
      <c r="AI51" s="16">
        <v>0</v>
      </c>
      <c r="AJ51" s="16">
        <v>0</v>
      </c>
      <c r="AK51" s="16">
        <v>133.62</v>
      </c>
      <c r="AL51" s="16">
        <v>47.39</v>
      </c>
      <c r="AM51" s="16">
        <v>26.71</v>
      </c>
      <c r="AN51" s="16">
        <v>53.99</v>
      </c>
      <c r="AO51" s="16">
        <v>17.23</v>
      </c>
      <c r="AP51" s="16">
        <v>82.47</v>
      </c>
      <c r="AQ51" s="16">
        <v>55.95</v>
      </c>
      <c r="AR51" s="16">
        <v>67.900000000000006</v>
      </c>
      <c r="AS51" s="16">
        <v>61.57</v>
      </c>
      <c r="AT51" s="16">
        <v>33.9</v>
      </c>
      <c r="AU51" s="16">
        <v>58.15</v>
      </c>
      <c r="AV51" s="16">
        <v>489.82</v>
      </c>
      <c r="AW51" s="16">
        <v>7.0000000000000007E-2</v>
      </c>
      <c r="AX51" s="16">
        <v>153.47</v>
      </c>
      <c r="AY51" s="16">
        <v>84.22</v>
      </c>
      <c r="AZ51" s="16">
        <v>44.15</v>
      </c>
      <c r="BA51" s="16">
        <v>32.74</v>
      </c>
      <c r="BB51" s="16">
        <v>0</v>
      </c>
      <c r="BC51" s="16">
        <v>0</v>
      </c>
      <c r="BD51" s="16">
        <v>0</v>
      </c>
      <c r="BE51" s="16">
        <v>0</v>
      </c>
      <c r="BF51" s="16">
        <v>0</v>
      </c>
      <c r="BG51" s="16">
        <v>0</v>
      </c>
      <c r="BH51" s="16">
        <v>0</v>
      </c>
      <c r="BI51" s="16">
        <v>7.0000000000000007E-2</v>
      </c>
      <c r="BJ51" s="16">
        <v>0</v>
      </c>
      <c r="BK51" s="16">
        <v>0.03</v>
      </c>
      <c r="BL51" s="16">
        <v>0</v>
      </c>
      <c r="BM51" s="16">
        <v>0.01</v>
      </c>
      <c r="BN51" s="16">
        <v>0</v>
      </c>
      <c r="BO51" s="16">
        <v>0</v>
      </c>
      <c r="BP51" s="16">
        <v>0</v>
      </c>
      <c r="BQ51" s="16">
        <v>0.2</v>
      </c>
      <c r="BR51" s="16">
        <v>0</v>
      </c>
      <c r="BS51" s="16">
        <v>0</v>
      </c>
      <c r="BT51" s="16">
        <v>0.57999999999999996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8">
        <v>13.07</v>
      </c>
      <c r="CA51" s="36">
        <v>32</v>
      </c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</row>
    <row r="52" spans="1:624" s="3" customFormat="1" ht="13.8" x14ac:dyDescent="0.25">
      <c r="A52" s="23"/>
      <c r="B52" s="23" t="s">
        <v>88</v>
      </c>
      <c r="C52" s="24"/>
      <c r="D52" s="24">
        <f>SUM(D45:D51)</f>
        <v>28.31</v>
      </c>
      <c r="E52" s="24">
        <f>SUM(E45:E51)</f>
        <v>26.520000000000003</v>
      </c>
      <c r="F52" s="24">
        <f>SUM(F45:F51)</f>
        <v>133.82</v>
      </c>
      <c r="G52" s="24">
        <f>SUM(G45:G51)</f>
        <v>887.2</v>
      </c>
      <c r="H52" s="23">
        <v>22.34</v>
      </c>
      <c r="I52" s="23">
        <v>4.6100000000000003</v>
      </c>
      <c r="J52" s="23">
        <v>18.670000000000002</v>
      </c>
      <c r="K52" s="23">
        <v>0</v>
      </c>
      <c r="L52" s="23">
        <v>34.1</v>
      </c>
      <c r="M52" s="23">
        <v>93.25</v>
      </c>
      <c r="N52" s="23">
        <v>13.82</v>
      </c>
      <c r="O52" s="23">
        <v>0</v>
      </c>
      <c r="P52" s="23">
        <v>0</v>
      </c>
      <c r="Q52" s="23">
        <v>2.2999999999999998</v>
      </c>
      <c r="R52" s="23">
        <v>11.95</v>
      </c>
      <c r="S52" s="23">
        <v>1379.45</v>
      </c>
      <c r="T52" s="23">
        <v>2381.7800000000002</v>
      </c>
      <c r="U52" s="23">
        <v>278.12</v>
      </c>
      <c r="V52" s="23">
        <v>176.3</v>
      </c>
      <c r="W52" s="23">
        <v>615.01</v>
      </c>
      <c r="X52" s="23">
        <v>12.62</v>
      </c>
      <c r="Y52" s="23">
        <v>118.59</v>
      </c>
      <c r="Z52" s="23">
        <v>1167.3900000000001</v>
      </c>
      <c r="AA52" s="23">
        <v>439.33</v>
      </c>
      <c r="AB52" s="23">
        <v>5.73</v>
      </c>
      <c r="AC52" s="23">
        <v>0.63</v>
      </c>
      <c r="AD52" s="23">
        <v>0.63</v>
      </c>
      <c r="AE52" s="23">
        <v>7.77</v>
      </c>
      <c r="AF52" s="23">
        <v>18.510000000000002</v>
      </c>
      <c r="AG52" s="23">
        <v>38.69</v>
      </c>
      <c r="CA52" s="37">
        <f>SUM(CA45:CA51)</f>
        <v>180</v>
      </c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</row>
    <row r="53" spans="1:624" s="3" customFormat="1" ht="13.8" x14ac:dyDescent="0.25">
      <c r="A53" s="23"/>
      <c r="B53" s="23" t="s">
        <v>89</v>
      </c>
      <c r="C53" s="24"/>
      <c r="D53" s="24">
        <f>D42+D52</f>
        <v>54.61</v>
      </c>
      <c r="E53" s="24">
        <f>E42+E52</f>
        <v>50.06</v>
      </c>
      <c r="F53" s="24">
        <f t="shared" ref="F53:G53" si="4">F42+F52</f>
        <v>193.31</v>
      </c>
      <c r="G53" s="24">
        <f t="shared" si="4"/>
        <v>1442.2200000000003</v>
      </c>
      <c r="H53" s="23">
        <v>32.93</v>
      </c>
      <c r="I53" s="23">
        <v>5.29</v>
      </c>
      <c r="J53" s="23">
        <v>26.16</v>
      </c>
      <c r="K53" s="23">
        <v>0</v>
      </c>
      <c r="L53" s="23">
        <v>57.97</v>
      </c>
      <c r="M53" s="23">
        <v>155.82</v>
      </c>
      <c r="N53" s="23">
        <v>20.12</v>
      </c>
      <c r="O53" s="23">
        <v>0</v>
      </c>
      <c r="P53" s="23">
        <v>0</v>
      </c>
      <c r="Q53" s="23">
        <v>3.62</v>
      </c>
      <c r="R53" s="23">
        <v>18.190000000000001</v>
      </c>
      <c r="S53" s="23">
        <v>2420.31</v>
      </c>
      <c r="T53" s="23">
        <v>3053.19</v>
      </c>
      <c r="U53" s="23">
        <v>455.94</v>
      </c>
      <c r="V53" s="23">
        <v>233.88</v>
      </c>
      <c r="W53" s="23">
        <v>835.5</v>
      </c>
      <c r="X53" s="23">
        <v>19.420000000000002</v>
      </c>
      <c r="Y53" s="23">
        <v>133.59</v>
      </c>
      <c r="Z53" s="23">
        <v>1226.92</v>
      </c>
      <c r="AA53" s="23">
        <v>475.13</v>
      </c>
      <c r="AB53" s="23">
        <v>8.7200000000000006</v>
      </c>
      <c r="AC53" s="23">
        <v>1.1100000000000001</v>
      </c>
      <c r="AD53" s="23">
        <v>1</v>
      </c>
      <c r="AE53" s="23">
        <v>11.44</v>
      </c>
      <c r="AF53" s="23">
        <v>27.37</v>
      </c>
      <c r="AG53" s="23">
        <v>58.73</v>
      </c>
      <c r="CA53" s="37">
        <f>CA42+CA52</f>
        <v>280</v>
      </c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</row>
    <row r="54" spans="1:624" s="3" customFormat="1" ht="13.8" x14ac:dyDescent="0.25">
      <c r="A54" s="14"/>
      <c r="B54" s="14"/>
      <c r="C54" s="15"/>
      <c r="D54" s="15"/>
      <c r="E54" s="15"/>
      <c r="F54" s="15"/>
      <c r="G54" s="15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CA54" s="36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</row>
    <row r="55" spans="1:624" s="3" customFormat="1" ht="13.8" x14ac:dyDescent="0.25">
      <c r="A55" s="14"/>
      <c r="B55" s="14" t="s">
        <v>90</v>
      </c>
      <c r="C55" s="15"/>
      <c r="D55" s="15">
        <v>14</v>
      </c>
      <c r="E55" s="15">
        <v>35</v>
      </c>
      <c r="F55" s="15">
        <v>50</v>
      </c>
      <c r="G55" s="15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CA55" s="37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</row>
    <row r="56" spans="1:624" s="3" customFormat="1" ht="13.8" x14ac:dyDescent="0.25">
      <c r="A56" s="14"/>
      <c r="B56" s="14"/>
      <c r="C56" s="15"/>
      <c r="D56" s="15"/>
      <c r="E56" s="15"/>
      <c r="F56" s="15"/>
      <c r="G56" s="15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CA56" s="37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</row>
    <row r="57" spans="1:624" s="3" customFormat="1" ht="13.8" x14ac:dyDescent="0.25">
      <c r="C57" s="9"/>
      <c r="D57" s="9"/>
      <c r="E57" s="9"/>
      <c r="F57" s="9"/>
      <c r="G57" s="9"/>
      <c r="CA57" s="32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</row>
    <row r="58" spans="1:624" s="3" customFormat="1" ht="13.8" x14ac:dyDescent="0.25">
      <c r="C58" s="9"/>
      <c r="D58" s="9"/>
      <c r="E58" s="9"/>
      <c r="F58" s="9"/>
      <c r="G58" s="9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</row>
    <row r="59" spans="1:624" s="3" customFormat="1" ht="13.8" x14ac:dyDescent="0.25">
      <c r="C59" s="9"/>
      <c r="D59" s="9"/>
      <c r="E59" s="9"/>
      <c r="F59" s="9"/>
      <c r="G59" s="9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</row>
    <row r="60" spans="1:624" s="3" customFormat="1" ht="13.8" x14ac:dyDescent="0.25">
      <c r="C60" s="9"/>
      <c r="D60" s="9"/>
      <c r="E60" s="9"/>
      <c r="F60" s="9"/>
      <c r="G60" s="9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</row>
    <row r="61" spans="1:624" s="3" customFormat="1" ht="13.8" x14ac:dyDescent="0.25">
      <c r="C61" s="9"/>
      <c r="D61" s="9"/>
      <c r="E61" s="9"/>
      <c r="F61" s="9"/>
      <c r="G61" s="9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</row>
    <row r="62" spans="1:624" s="3" customFormat="1" ht="13.8" x14ac:dyDescent="0.25">
      <c r="C62" s="9"/>
      <c r="D62" s="9"/>
      <c r="E62" s="9"/>
      <c r="F62" s="9"/>
      <c r="G62" s="9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</row>
    <row r="63" spans="1:624" s="3" customFormat="1" ht="13.8" x14ac:dyDescent="0.25">
      <c r="C63" s="9"/>
      <c r="D63" s="9"/>
      <c r="E63" s="9"/>
      <c r="F63" s="9"/>
      <c r="G63" s="9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</row>
    <row r="64" spans="1:624" s="3" customFormat="1" ht="13.8" x14ac:dyDescent="0.25">
      <c r="C64" s="9"/>
      <c r="D64" s="9"/>
      <c r="E64" s="9"/>
      <c r="F64" s="9"/>
      <c r="G64" s="9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</row>
    <row r="65" spans="3:624" s="3" customFormat="1" ht="13.8" x14ac:dyDescent="0.25">
      <c r="C65" s="9"/>
      <c r="D65" s="9"/>
      <c r="E65" s="9"/>
      <c r="F65" s="9"/>
      <c r="G65" s="9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</row>
    <row r="66" spans="3:624" s="3" customFormat="1" ht="13.8" x14ac:dyDescent="0.25">
      <c r="C66" s="9"/>
      <c r="D66" s="9"/>
      <c r="E66" s="9"/>
      <c r="F66" s="9"/>
      <c r="G66" s="9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</row>
    <row r="67" spans="3:624" s="3" customFormat="1" ht="13.8" x14ac:dyDescent="0.25">
      <c r="C67" s="9"/>
      <c r="D67" s="9"/>
      <c r="E67" s="9"/>
      <c r="F67" s="9"/>
      <c r="G67" s="9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</row>
    <row r="68" spans="3:624" s="3" customFormat="1" ht="13.8" x14ac:dyDescent="0.25">
      <c r="C68" s="9"/>
      <c r="D68" s="9"/>
      <c r="E68" s="9"/>
      <c r="F68" s="9"/>
      <c r="G68" s="9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</row>
    <row r="69" spans="3:624" s="3" customFormat="1" ht="13.8" x14ac:dyDescent="0.25">
      <c r="C69" s="9"/>
      <c r="D69" s="9"/>
      <c r="E69" s="9"/>
      <c r="F69" s="9"/>
      <c r="G69" s="9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</row>
    <row r="70" spans="3:624" s="3" customFormat="1" ht="13.8" x14ac:dyDescent="0.25">
      <c r="C70" s="9"/>
      <c r="D70" s="9"/>
      <c r="E70" s="9"/>
      <c r="F70" s="9"/>
      <c r="G70" s="9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</row>
    <row r="71" spans="3:624" s="3" customFormat="1" ht="13.8" x14ac:dyDescent="0.25">
      <c r="C71" s="9"/>
      <c r="D71" s="9"/>
      <c r="E71" s="9"/>
      <c r="F71" s="9"/>
      <c r="G71" s="9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</row>
    <row r="72" spans="3:624" s="3" customFormat="1" ht="13.8" x14ac:dyDescent="0.25">
      <c r="C72" s="9"/>
      <c r="D72" s="9"/>
      <c r="E72" s="9"/>
      <c r="F72" s="9"/>
      <c r="G72" s="9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</row>
    <row r="73" spans="3:624" s="3" customFormat="1" ht="13.8" x14ac:dyDescent="0.25">
      <c r="C73" s="9"/>
      <c r="D73" s="9"/>
      <c r="E73" s="9"/>
      <c r="F73" s="9"/>
      <c r="G73" s="9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</row>
    <row r="74" spans="3:624" s="3" customFormat="1" ht="13.8" x14ac:dyDescent="0.25">
      <c r="C74" s="9"/>
      <c r="D74" s="9"/>
      <c r="E74" s="9"/>
      <c r="F74" s="9"/>
      <c r="G74" s="9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</row>
    <row r="75" spans="3:624" s="3" customFormat="1" ht="13.8" x14ac:dyDescent="0.25">
      <c r="C75" s="9"/>
      <c r="D75" s="9"/>
      <c r="E75" s="9"/>
      <c r="F75" s="9"/>
      <c r="G75" s="9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</row>
    <row r="76" spans="3:624" s="3" customFormat="1" ht="13.8" x14ac:dyDescent="0.25">
      <c r="C76" s="9"/>
      <c r="D76" s="9"/>
      <c r="E76" s="9"/>
      <c r="F76" s="9"/>
      <c r="G76" s="9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</row>
    <row r="77" spans="3:624" s="3" customFormat="1" ht="13.8" x14ac:dyDescent="0.25">
      <c r="C77" s="9"/>
      <c r="D77" s="9"/>
      <c r="E77" s="9"/>
      <c r="F77" s="9"/>
      <c r="G77" s="9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</row>
    <row r="78" spans="3:624" s="3" customFormat="1" ht="13.8" x14ac:dyDescent="0.25">
      <c r="C78" s="9"/>
      <c r="D78" s="9"/>
      <c r="E78" s="9"/>
      <c r="F78" s="9"/>
      <c r="G78" s="9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</row>
    <row r="79" spans="3:624" s="3" customFormat="1" ht="13.8" x14ac:dyDescent="0.25">
      <c r="C79" s="9"/>
      <c r="D79" s="9"/>
      <c r="E79" s="9"/>
      <c r="F79" s="9"/>
      <c r="G79" s="9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</row>
    <row r="80" spans="3:624" s="3" customFormat="1" ht="13.8" x14ac:dyDescent="0.25">
      <c r="C80" s="9"/>
      <c r="D80" s="9"/>
      <c r="E80" s="9"/>
      <c r="F80" s="9"/>
      <c r="G80" s="9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</row>
    <row r="81" spans="3:624" s="3" customFormat="1" ht="13.8" x14ac:dyDescent="0.25">
      <c r="C81" s="9"/>
      <c r="D81" s="9"/>
      <c r="E81" s="9"/>
      <c r="F81" s="9"/>
      <c r="G81" s="9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</row>
    <row r="82" spans="3:624" s="3" customFormat="1" ht="13.8" x14ac:dyDescent="0.25">
      <c r="C82" s="9"/>
      <c r="D82" s="9"/>
      <c r="E82" s="9"/>
      <c r="F82" s="9"/>
      <c r="G82" s="9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</row>
    <row r="83" spans="3:624" s="3" customFormat="1" ht="13.8" x14ac:dyDescent="0.25">
      <c r="C83" s="9"/>
      <c r="D83" s="9"/>
      <c r="E83" s="9"/>
      <c r="F83" s="9"/>
      <c r="G83" s="9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</row>
    <row r="84" spans="3:624" s="3" customFormat="1" ht="13.8" x14ac:dyDescent="0.25">
      <c r="C84" s="9"/>
      <c r="D84" s="9"/>
      <c r="E84" s="9"/>
      <c r="F84" s="9"/>
      <c r="G84" s="9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</row>
    <row r="85" spans="3:624" s="3" customFormat="1" ht="13.8" x14ac:dyDescent="0.25">
      <c r="C85" s="9"/>
      <c r="D85" s="9"/>
      <c r="E85" s="9"/>
      <c r="F85" s="9"/>
      <c r="G85" s="9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</row>
    <row r="86" spans="3:624" s="3" customFormat="1" ht="13.8" x14ac:dyDescent="0.25">
      <c r="C86" s="9"/>
      <c r="D86" s="9"/>
      <c r="E86" s="9"/>
      <c r="F86" s="9"/>
      <c r="G86" s="9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</row>
    <row r="87" spans="3:624" s="3" customFormat="1" ht="13.8" x14ac:dyDescent="0.25">
      <c r="C87" s="9"/>
      <c r="D87" s="9"/>
      <c r="E87" s="9"/>
      <c r="F87" s="9"/>
      <c r="G87" s="9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</row>
    <row r="88" spans="3:624" s="3" customFormat="1" ht="13.8" x14ac:dyDescent="0.25">
      <c r="C88" s="9"/>
      <c r="D88" s="9"/>
      <c r="E88" s="9"/>
      <c r="F88" s="9"/>
      <c r="G88" s="9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</row>
    <row r="89" spans="3:624" s="3" customFormat="1" ht="13.8" x14ac:dyDescent="0.25">
      <c r="C89" s="9"/>
      <c r="D89" s="9"/>
      <c r="E89" s="9"/>
      <c r="F89" s="9"/>
      <c r="G89" s="9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</row>
    <row r="90" spans="3:624" s="3" customFormat="1" ht="13.8" x14ac:dyDescent="0.25">
      <c r="C90" s="9"/>
      <c r="D90" s="9"/>
      <c r="E90" s="9"/>
      <c r="F90" s="9"/>
      <c r="G90" s="9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0"/>
      <c r="NQ90" s="10"/>
      <c r="NR90" s="10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0"/>
      <c r="OG90" s="10"/>
      <c r="OH90" s="10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0"/>
      <c r="OW90" s="10"/>
      <c r="OX90" s="10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0"/>
      <c r="PM90" s="10"/>
      <c r="PN90" s="10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0"/>
      <c r="QC90" s="10"/>
      <c r="QD90" s="10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0"/>
      <c r="QS90" s="10"/>
      <c r="QT90" s="10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0"/>
      <c r="RI90" s="10"/>
      <c r="RJ90" s="10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</row>
    <row r="91" spans="3:624" s="3" customFormat="1" ht="13.8" x14ac:dyDescent="0.25">
      <c r="C91" s="9"/>
      <c r="D91" s="9"/>
      <c r="E91" s="9"/>
      <c r="F91" s="9"/>
      <c r="G91" s="9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</row>
    <row r="92" spans="3:624" s="3" customFormat="1" ht="13.8" x14ac:dyDescent="0.25">
      <c r="C92" s="9"/>
      <c r="D92" s="9"/>
      <c r="E92" s="9"/>
      <c r="F92" s="9"/>
      <c r="G92" s="9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</row>
    <row r="93" spans="3:624" s="3" customFormat="1" ht="13.8" x14ac:dyDescent="0.25">
      <c r="C93" s="9"/>
      <c r="D93" s="9"/>
      <c r="E93" s="9"/>
      <c r="F93" s="9"/>
      <c r="G93" s="9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</row>
    <row r="94" spans="3:624" s="3" customFormat="1" ht="13.8" x14ac:dyDescent="0.25">
      <c r="C94" s="9"/>
      <c r="D94" s="9"/>
      <c r="E94" s="9"/>
      <c r="F94" s="9"/>
      <c r="G94" s="9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</row>
    <row r="95" spans="3:624" s="3" customFormat="1" ht="13.8" x14ac:dyDescent="0.25">
      <c r="C95" s="9"/>
      <c r="D95" s="9"/>
      <c r="E95" s="9"/>
      <c r="F95" s="9"/>
      <c r="G95" s="9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0"/>
      <c r="NQ95" s="10"/>
      <c r="NR95" s="10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0"/>
      <c r="OG95" s="10"/>
      <c r="OH95" s="10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0"/>
      <c r="OW95" s="10"/>
      <c r="OX95" s="10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0"/>
      <c r="PM95" s="10"/>
      <c r="PN95" s="10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0"/>
      <c r="QC95" s="10"/>
      <c r="QD95" s="10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0"/>
      <c r="QS95" s="10"/>
      <c r="QT95" s="10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0"/>
      <c r="RI95" s="10"/>
      <c r="RJ95" s="10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</row>
    <row r="96" spans="3:624" s="3" customFormat="1" ht="13.8" x14ac:dyDescent="0.25">
      <c r="C96" s="9"/>
      <c r="D96" s="9"/>
      <c r="E96" s="9"/>
      <c r="F96" s="9"/>
      <c r="G96" s="9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0"/>
      <c r="LE96" s="10"/>
      <c r="LF96" s="10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0"/>
      <c r="LU96" s="10"/>
      <c r="LV96" s="10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0"/>
      <c r="MK96" s="10"/>
      <c r="ML96" s="10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0"/>
      <c r="NA96" s="10"/>
      <c r="NB96" s="10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0"/>
      <c r="NQ96" s="10"/>
      <c r="NR96" s="10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0"/>
      <c r="OG96" s="10"/>
      <c r="OH96" s="10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0"/>
      <c r="OW96" s="10"/>
      <c r="OX96" s="10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0"/>
      <c r="PM96" s="10"/>
      <c r="PN96" s="10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0"/>
      <c r="QC96" s="10"/>
      <c r="QD96" s="10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0"/>
      <c r="QS96" s="10"/>
      <c r="QT96" s="10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0"/>
      <c r="RI96" s="10"/>
      <c r="RJ96" s="10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</row>
    <row r="97" spans="3:624" s="3" customFormat="1" ht="13.8" x14ac:dyDescent="0.25">
      <c r="C97" s="9"/>
      <c r="D97" s="9"/>
      <c r="E97" s="9"/>
      <c r="F97" s="9"/>
      <c r="G97" s="9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0"/>
      <c r="LV97" s="10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0"/>
      <c r="MK97" s="10"/>
      <c r="ML97" s="10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0"/>
      <c r="NA97" s="10"/>
      <c r="NB97" s="10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0"/>
      <c r="NQ97" s="10"/>
      <c r="NR97" s="10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0"/>
      <c r="OG97" s="10"/>
      <c r="OH97" s="10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0"/>
      <c r="OW97" s="10"/>
      <c r="OX97" s="10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0"/>
      <c r="PM97" s="10"/>
      <c r="PN97" s="10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0"/>
      <c r="QC97" s="10"/>
      <c r="QD97" s="10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0"/>
      <c r="QS97" s="10"/>
      <c r="QT97" s="10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0"/>
      <c r="RI97" s="10"/>
      <c r="RJ97" s="10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</row>
    <row r="98" spans="3:624" s="3" customFormat="1" ht="13.8" x14ac:dyDescent="0.25">
      <c r="C98" s="9"/>
      <c r="D98" s="9"/>
      <c r="E98" s="9"/>
      <c r="F98" s="9"/>
      <c r="G98" s="9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</row>
    <row r="99" spans="3:624" s="3" customFormat="1" ht="13.8" x14ac:dyDescent="0.25">
      <c r="C99" s="9"/>
      <c r="D99" s="9"/>
      <c r="E99" s="9"/>
      <c r="F99" s="9"/>
      <c r="G99" s="9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</row>
    <row r="100" spans="3:624" s="3" customFormat="1" ht="13.8" x14ac:dyDescent="0.25">
      <c r="C100" s="9"/>
      <c r="D100" s="9"/>
      <c r="E100" s="9"/>
      <c r="F100" s="9"/>
      <c r="G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</row>
    <row r="101" spans="3:624" s="3" customFormat="1" ht="13.8" x14ac:dyDescent="0.25">
      <c r="C101" s="9"/>
      <c r="D101" s="9"/>
      <c r="E101" s="9"/>
      <c r="F101" s="9"/>
      <c r="G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</row>
    <row r="102" spans="3:624" s="3" customFormat="1" ht="13.8" x14ac:dyDescent="0.25">
      <c r="C102" s="9"/>
      <c r="D102" s="9"/>
      <c r="E102" s="9"/>
      <c r="F102" s="9"/>
      <c r="G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</row>
    <row r="103" spans="3:624" s="3" customFormat="1" ht="13.8" x14ac:dyDescent="0.25">
      <c r="C103" s="9"/>
      <c r="D103" s="9"/>
      <c r="E103" s="9"/>
      <c r="F103" s="9"/>
      <c r="G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</row>
    <row r="104" spans="3:624" s="3" customFormat="1" ht="13.8" x14ac:dyDescent="0.25">
      <c r="C104" s="9"/>
      <c r="D104" s="9"/>
      <c r="E104" s="9"/>
      <c r="F104" s="9"/>
      <c r="G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</row>
    <row r="105" spans="3:624" s="3" customFormat="1" ht="13.8" x14ac:dyDescent="0.25">
      <c r="C105" s="9"/>
      <c r="D105" s="9"/>
      <c r="E105" s="9"/>
      <c r="F105" s="9"/>
      <c r="G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0"/>
      <c r="LE105" s="10"/>
      <c r="LF105" s="10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0"/>
      <c r="LU105" s="10"/>
      <c r="LV105" s="10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0"/>
      <c r="MK105" s="10"/>
      <c r="ML105" s="10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0"/>
      <c r="NA105" s="10"/>
      <c r="NB105" s="10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0"/>
      <c r="NQ105" s="10"/>
      <c r="NR105" s="10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0"/>
      <c r="OG105" s="10"/>
      <c r="OH105" s="10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0"/>
      <c r="OW105" s="10"/>
      <c r="OX105" s="10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0"/>
      <c r="PM105" s="10"/>
      <c r="PN105" s="10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0"/>
      <c r="QC105" s="10"/>
      <c r="QD105" s="10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0"/>
      <c r="QS105" s="10"/>
      <c r="QT105" s="10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0"/>
      <c r="RI105" s="10"/>
      <c r="RJ105" s="10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</row>
    <row r="106" spans="3:624" s="3" customFormat="1" ht="13.8" x14ac:dyDescent="0.25">
      <c r="C106" s="9"/>
      <c r="D106" s="9"/>
      <c r="E106" s="9"/>
      <c r="F106" s="9"/>
      <c r="G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</row>
    <row r="107" spans="3:624" s="3" customFormat="1" ht="13.8" x14ac:dyDescent="0.25">
      <c r="C107" s="9"/>
      <c r="D107" s="9"/>
      <c r="E107" s="9"/>
      <c r="F107" s="9"/>
      <c r="G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/>
      <c r="LB107" s="10"/>
      <c r="LC107" s="10"/>
      <c r="LD107" s="10"/>
      <c r="LE107" s="10"/>
      <c r="LF107" s="10"/>
      <c r="LG107" s="10"/>
      <c r="LH107" s="10"/>
      <c r="LI107" s="10"/>
      <c r="LJ107" s="10"/>
      <c r="LK107" s="10"/>
      <c r="LL107" s="10"/>
      <c r="LM107" s="10"/>
      <c r="LN107" s="10"/>
      <c r="LO107" s="10"/>
      <c r="LP107" s="10"/>
      <c r="LQ107" s="10"/>
      <c r="LR107" s="10"/>
      <c r="LS107" s="10"/>
      <c r="LT107" s="10"/>
      <c r="LU107" s="10"/>
      <c r="LV107" s="10"/>
      <c r="LW107" s="10"/>
      <c r="LX107" s="10"/>
      <c r="LY107" s="10"/>
      <c r="LZ107" s="10"/>
      <c r="MA107" s="10"/>
      <c r="MB107" s="10"/>
      <c r="MC107" s="10"/>
      <c r="MD107" s="10"/>
      <c r="ME107" s="10"/>
      <c r="MF107" s="10"/>
      <c r="MG107" s="10"/>
      <c r="MH107" s="10"/>
      <c r="MI107" s="10"/>
      <c r="MJ107" s="10"/>
      <c r="MK107" s="10"/>
      <c r="ML107" s="10"/>
      <c r="MM107" s="10"/>
      <c r="MN107" s="10"/>
      <c r="MO107" s="10"/>
      <c r="MP107" s="10"/>
      <c r="MQ107" s="10"/>
      <c r="MR107" s="10"/>
      <c r="MS107" s="10"/>
      <c r="MT107" s="10"/>
      <c r="MU107" s="10"/>
      <c r="MV107" s="10"/>
      <c r="MW107" s="10"/>
      <c r="MX107" s="10"/>
      <c r="MY107" s="10"/>
      <c r="MZ107" s="10"/>
      <c r="NA107" s="10"/>
      <c r="NB107" s="10"/>
      <c r="NC107" s="10"/>
      <c r="ND107" s="10"/>
      <c r="NE107" s="10"/>
      <c r="NF107" s="10"/>
      <c r="NG107" s="10"/>
      <c r="NH107" s="10"/>
      <c r="NI107" s="10"/>
      <c r="NJ107" s="10"/>
      <c r="NK107" s="10"/>
      <c r="NL107" s="10"/>
      <c r="NM107" s="10"/>
      <c r="NN107" s="10"/>
      <c r="NO107" s="10"/>
      <c r="NP107" s="10"/>
      <c r="NQ107" s="10"/>
      <c r="NR107" s="10"/>
      <c r="NS107" s="10"/>
      <c r="NT107" s="10"/>
      <c r="NU107" s="10"/>
      <c r="NV107" s="10"/>
      <c r="NW107" s="10"/>
      <c r="NX107" s="10"/>
      <c r="NY107" s="10"/>
      <c r="NZ107" s="10"/>
      <c r="OA107" s="10"/>
      <c r="OB107" s="10"/>
      <c r="OC107" s="10"/>
      <c r="OD107" s="10"/>
      <c r="OE107" s="10"/>
      <c r="OF107" s="10"/>
      <c r="OG107" s="10"/>
      <c r="OH107" s="10"/>
      <c r="OI107" s="10"/>
      <c r="OJ107" s="10"/>
      <c r="OK107" s="10"/>
      <c r="OL107" s="10"/>
      <c r="OM107" s="10"/>
      <c r="ON107" s="10"/>
      <c r="OO107" s="10"/>
      <c r="OP107" s="10"/>
      <c r="OQ107" s="10"/>
      <c r="OR107" s="10"/>
      <c r="OS107" s="10"/>
      <c r="OT107" s="10"/>
      <c r="OU107" s="10"/>
      <c r="OV107" s="10"/>
      <c r="OW107" s="10"/>
      <c r="OX107" s="10"/>
      <c r="OY107" s="10"/>
      <c r="OZ107" s="10"/>
      <c r="PA107" s="10"/>
      <c r="PB107" s="10"/>
      <c r="PC107" s="10"/>
      <c r="PD107" s="10"/>
      <c r="PE107" s="10"/>
      <c r="PF107" s="10"/>
      <c r="PG107" s="10"/>
      <c r="PH107" s="10"/>
      <c r="PI107" s="10"/>
      <c r="PJ107" s="10"/>
      <c r="PK107" s="10"/>
      <c r="PL107" s="10"/>
      <c r="PM107" s="10"/>
      <c r="PN107" s="10"/>
      <c r="PO107" s="10"/>
      <c r="PP107" s="10"/>
      <c r="PQ107" s="10"/>
      <c r="PR107" s="10"/>
      <c r="PS107" s="10"/>
      <c r="PT107" s="10"/>
      <c r="PU107" s="10"/>
      <c r="PV107" s="10"/>
      <c r="PW107" s="10"/>
      <c r="PX107" s="10"/>
      <c r="PY107" s="10"/>
      <c r="PZ107" s="10"/>
      <c r="QA107" s="10"/>
      <c r="QB107" s="10"/>
      <c r="QC107" s="10"/>
      <c r="QD107" s="10"/>
      <c r="QE107" s="10"/>
      <c r="QF107" s="10"/>
      <c r="QG107" s="10"/>
      <c r="QH107" s="10"/>
      <c r="QI107" s="10"/>
      <c r="QJ107" s="10"/>
      <c r="QK107" s="10"/>
      <c r="QL107" s="10"/>
      <c r="QM107" s="10"/>
      <c r="QN107" s="10"/>
      <c r="QO107" s="10"/>
      <c r="QP107" s="10"/>
      <c r="QQ107" s="10"/>
      <c r="QR107" s="10"/>
      <c r="QS107" s="10"/>
      <c r="QT107" s="10"/>
      <c r="QU107" s="10"/>
      <c r="QV107" s="10"/>
      <c r="QW107" s="10"/>
      <c r="QX107" s="10"/>
      <c r="QY107" s="10"/>
      <c r="QZ107" s="10"/>
      <c r="RA107" s="10"/>
      <c r="RB107" s="10"/>
      <c r="RC107" s="10"/>
      <c r="RD107" s="10"/>
      <c r="RE107" s="10"/>
      <c r="RF107" s="10"/>
      <c r="RG107" s="10"/>
      <c r="RH107" s="10"/>
      <c r="RI107" s="10"/>
      <c r="RJ107" s="10"/>
      <c r="RK107" s="10"/>
      <c r="RL107" s="10"/>
      <c r="RM107" s="10"/>
      <c r="RN107" s="10"/>
      <c r="RO107" s="10"/>
      <c r="RP107" s="10"/>
      <c r="RQ107" s="10"/>
      <c r="RR107" s="10"/>
      <c r="RS107" s="10"/>
      <c r="RT107" s="10"/>
      <c r="RU107" s="10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</row>
    <row r="108" spans="3:624" s="3" customFormat="1" ht="13.8" x14ac:dyDescent="0.25">
      <c r="C108" s="9"/>
      <c r="D108" s="9"/>
      <c r="E108" s="9"/>
      <c r="F108" s="9"/>
      <c r="G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0"/>
      <c r="LE108" s="10"/>
      <c r="LF108" s="10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0"/>
      <c r="LU108" s="10"/>
      <c r="LV108" s="10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0"/>
      <c r="MK108" s="10"/>
      <c r="ML108" s="10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0"/>
      <c r="NA108" s="10"/>
      <c r="NB108" s="10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0"/>
      <c r="NQ108" s="10"/>
      <c r="NR108" s="10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0"/>
      <c r="OG108" s="10"/>
      <c r="OH108" s="10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0"/>
      <c r="OW108" s="10"/>
      <c r="OX108" s="10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0"/>
      <c r="PM108" s="10"/>
      <c r="PN108" s="10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0"/>
      <c r="QC108" s="10"/>
      <c r="QD108" s="10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0"/>
      <c r="QS108" s="10"/>
      <c r="QT108" s="10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0"/>
      <c r="RI108" s="10"/>
      <c r="RJ108" s="10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</row>
    <row r="109" spans="3:624" s="3" customFormat="1" ht="13.8" x14ac:dyDescent="0.25">
      <c r="C109" s="9"/>
      <c r="D109" s="9"/>
      <c r="E109" s="9"/>
      <c r="F109" s="9"/>
      <c r="G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0"/>
      <c r="NA109" s="10"/>
      <c r="NB109" s="10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0"/>
      <c r="NQ109" s="10"/>
      <c r="NR109" s="10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0"/>
      <c r="OG109" s="10"/>
      <c r="OH109" s="10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0"/>
      <c r="OW109" s="10"/>
      <c r="OX109" s="10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0"/>
      <c r="PM109" s="10"/>
      <c r="PN109" s="10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0"/>
      <c r="QC109" s="10"/>
      <c r="QD109" s="10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0"/>
      <c r="QS109" s="10"/>
      <c r="QT109" s="10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0"/>
      <c r="RI109" s="10"/>
      <c r="RJ109" s="10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</row>
    <row r="110" spans="3:624" s="3" customFormat="1" ht="13.8" x14ac:dyDescent="0.25">
      <c r="C110" s="9"/>
      <c r="D110" s="9"/>
      <c r="E110" s="9"/>
      <c r="F110" s="9"/>
      <c r="G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</row>
    <row r="111" spans="3:624" s="3" customFormat="1" ht="13.8" x14ac:dyDescent="0.25">
      <c r="C111" s="9"/>
      <c r="D111" s="9"/>
      <c r="E111" s="9"/>
      <c r="F111" s="9"/>
      <c r="G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0"/>
      <c r="LE111" s="10"/>
      <c r="LF111" s="10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0"/>
      <c r="LU111" s="10"/>
      <c r="LV111" s="10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0"/>
      <c r="MK111" s="10"/>
      <c r="ML111" s="10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0"/>
      <c r="NA111" s="10"/>
      <c r="NB111" s="10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0"/>
      <c r="NQ111" s="10"/>
      <c r="NR111" s="10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0"/>
      <c r="OG111" s="10"/>
      <c r="OH111" s="10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0"/>
      <c r="OW111" s="10"/>
      <c r="OX111" s="10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0"/>
      <c r="PM111" s="10"/>
      <c r="PN111" s="10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0"/>
      <c r="QC111" s="10"/>
      <c r="QD111" s="10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0"/>
      <c r="QS111" s="10"/>
      <c r="QT111" s="10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0"/>
      <c r="RI111" s="10"/>
      <c r="RJ111" s="10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</row>
    <row r="112" spans="3:624" s="3" customFormat="1" ht="13.8" x14ac:dyDescent="0.25">
      <c r="C112" s="9"/>
      <c r="D112" s="9"/>
      <c r="E112" s="9"/>
      <c r="F112" s="9"/>
      <c r="G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0"/>
      <c r="LE112" s="10"/>
      <c r="LF112" s="10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0"/>
      <c r="LU112" s="10"/>
      <c r="LV112" s="10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0"/>
      <c r="MK112" s="10"/>
      <c r="ML112" s="10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0"/>
      <c r="NA112" s="10"/>
      <c r="NB112" s="10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0"/>
      <c r="NQ112" s="10"/>
      <c r="NR112" s="10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0"/>
      <c r="OG112" s="10"/>
      <c r="OH112" s="10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0"/>
      <c r="OW112" s="10"/>
      <c r="OX112" s="10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0"/>
      <c r="PM112" s="10"/>
      <c r="PN112" s="10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0"/>
      <c r="QC112" s="10"/>
      <c r="QD112" s="10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0"/>
      <c r="QS112" s="10"/>
      <c r="QT112" s="10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0"/>
      <c r="RI112" s="10"/>
      <c r="RJ112" s="10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</row>
    <row r="113" spans="3:624" s="3" customFormat="1" ht="13.8" x14ac:dyDescent="0.25">
      <c r="C113" s="9"/>
      <c r="D113" s="9"/>
      <c r="E113" s="9"/>
      <c r="F113" s="9"/>
      <c r="G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0"/>
      <c r="LE113" s="10"/>
      <c r="LF113" s="10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0"/>
      <c r="LU113" s="10"/>
      <c r="LV113" s="10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0"/>
      <c r="MK113" s="10"/>
      <c r="ML113" s="10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0"/>
      <c r="NA113" s="10"/>
      <c r="NB113" s="10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0"/>
      <c r="NQ113" s="10"/>
      <c r="NR113" s="10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0"/>
      <c r="OG113" s="10"/>
      <c r="OH113" s="10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0"/>
      <c r="OW113" s="10"/>
      <c r="OX113" s="10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0"/>
      <c r="PM113" s="10"/>
      <c r="PN113" s="10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0"/>
      <c r="QC113" s="10"/>
      <c r="QD113" s="10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0"/>
      <c r="QS113" s="10"/>
      <c r="QT113" s="10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0"/>
      <c r="RI113" s="10"/>
      <c r="RJ113" s="10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</row>
    <row r="114" spans="3:624" s="3" customFormat="1" ht="13.8" x14ac:dyDescent="0.25">
      <c r="C114" s="9"/>
      <c r="D114" s="9"/>
      <c r="E114" s="9"/>
      <c r="F114" s="9"/>
      <c r="G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0"/>
      <c r="ML114" s="10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0"/>
      <c r="NA114" s="10"/>
      <c r="NB114" s="10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0"/>
      <c r="NQ114" s="10"/>
      <c r="NR114" s="10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0"/>
      <c r="OG114" s="10"/>
      <c r="OH114" s="10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0"/>
      <c r="OW114" s="10"/>
      <c r="OX114" s="10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0"/>
      <c r="PM114" s="10"/>
      <c r="PN114" s="10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0"/>
      <c r="QC114" s="10"/>
      <c r="QD114" s="10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0"/>
      <c r="QS114" s="10"/>
      <c r="QT114" s="10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0"/>
      <c r="RI114" s="10"/>
      <c r="RJ114" s="10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</row>
    <row r="115" spans="3:624" s="3" customFormat="1" ht="13.8" x14ac:dyDescent="0.25">
      <c r="C115" s="9"/>
      <c r="D115" s="9"/>
      <c r="E115" s="9"/>
      <c r="F115" s="9"/>
      <c r="G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0"/>
      <c r="NF115" s="10"/>
      <c r="NG115" s="10"/>
      <c r="NH115" s="10"/>
      <c r="NI115" s="10"/>
      <c r="NJ115" s="10"/>
      <c r="NK115" s="10"/>
      <c r="NL115" s="10"/>
      <c r="NM115" s="10"/>
      <c r="NN115" s="10"/>
      <c r="NO115" s="10"/>
      <c r="NP115" s="10"/>
      <c r="NQ115" s="10"/>
      <c r="NR115" s="10"/>
      <c r="NS115" s="10"/>
      <c r="NT115" s="10"/>
      <c r="NU115" s="10"/>
      <c r="NV115" s="10"/>
      <c r="NW115" s="10"/>
      <c r="NX115" s="10"/>
      <c r="NY115" s="10"/>
      <c r="NZ115" s="10"/>
      <c r="OA115" s="10"/>
      <c r="OB115" s="10"/>
      <c r="OC115" s="10"/>
      <c r="OD115" s="10"/>
      <c r="OE115" s="10"/>
      <c r="OF115" s="10"/>
      <c r="OG115" s="10"/>
      <c r="OH115" s="10"/>
      <c r="OI115" s="10"/>
      <c r="OJ115" s="10"/>
      <c r="OK115" s="10"/>
      <c r="OL115" s="10"/>
      <c r="OM115" s="10"/>
      <c r="ON115" s="10"/>
      <c r="OO115" s="10"/>
      <c r="OP115" s="10"/>
      <c r="OQ115" s="10"/>
      <c r="OR115" s="10"/>
      <c r="OS115" s="10"/>
      <c r="OT115" s="10"/>
      <c r="OU115" s="10"/>
      <c r="OV115" s="10"/>
      <c r="OW115" s="10"/>
      <c r="OX115" s="10"/>
      <c r="OY115" s="10"/>
      <c r="OZ115" s="10"/>
      <c r="PA115" s="10"/>
      <c r="PB115" s="10"/>
      <c r="PC115" s="10"/>
      <c r="PD115" s="10"/>
      <c r="PE115" s="10"/>
      <c r="PF115" s="10"/>
      <c r="PG115" s="10"/>
      <c r="PH115" s="10"/>
      <c r="PI115" s="10"/>
      <c r="PJ115" s="10"/>
      <c r="PK115" s="10"/>
      <c r="PL115" s="10"/>
      <c r="PM115" s="10"/>
      <c r="PN115" s="10"/>
      <c r="PO115" s="10"/>
      <c r="PP115" s="10"/>
      <c r="PQ115" s="10"/>
      <c r="PR115" s="10"/>
      <c r="PS115" s="10"/>
      <c r="PT115" s="10"/>
      <c r="PU115" s="10"/>
      <c r="PV115" s="10"/>
      <c r="PW115" s="10"/>
      <c r="PX115" s="10"/>
      <c r="PY115" s="10"/>
      <c r="PZ115" s="10"/>
      <c r="QA115" s="10"/>
      <c r="QB115" s="10"/>
      <c r="QC115" s="10"/>
      <c r="QD115" s="10"/>
      <c r="QE115" s="10"/>
      <c r="QF115" s="10"/>
      <c r="QG115" s="10"/>
      <c r="QH115" s="10"/>
      <c r="QI115" s="10"/>
      <c r="QJ115" s="10"/>
      <c r="QK115" s="10"/>
      <c r="QL115" s="10"/>
      <c r="QM115" s="10"/>
      <c r="QN115" s="10"/>
      <c r="QO115" s="10"/>
      <c r="QP115" s="10"/>
      <c r="QQ115" s="10"/>
      <c r="QR115" s="10"/>
      <c r="QS115" s="10"/>
      <c r="QT115" s="10"/>
      <c r="QU115" s="10"/>
      <c r="QV115" s="10"/>
      <c r="QW115" s="10"/>
      <c r="QX115" s="10"/>
      <c r="QY115" s="10"/>
      <c r="QZ115" s="10"/>
      <c r="RA115" s="10"/>
      <c r="RB115" s="10"/>
      <c r="RC115" s="10"/>
      <c r="RD115" s="10"/>
      <c r="RE115" s="10"/>
      <c r="RF115" s="10"/>
      <c r="RG115" s="10"/>
      <c r="RH115" s="10"/>
      <c r="RI115" s="10"/>
      <c r="RJ115" s="10"/>
      <c r="RK115" s="10"/>
      <c r="RL115" s="10"/>
      <c r="RM115" s="10"/>
      <c r="RN115" s="10"/>
      <c r="RO115" s="10"/>
      <c r="RP115" s="10"/>
      <c r="RQ115" s="10"/>
      <c r="RR115" s="10"/>
      <c r="RS115" s="10"/>
      <c r="RT115" s="10"/>
      <c r="RU115" s="10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</row>
    <row r="116" spans="3:624" s="3" customFormat="1" ht="13.8" x14ac:dyDescent="0.25">
      <c r="C116" s="9"/>
      <c r="D116" s="9"/>
      <c r="E116" s="9"/>
      <c r="F116" s="9"/>
      <c r="G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0"/>
      <c r="LE116" s="10"/>
      <c r="LF116" s="10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0"/>
      <c r="LU116" s="10"/>
      <c r="LV116" s="10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0"/>
      <c r="MK116" s="10"/>
      <c r="ML116" s="10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0"/>
      <c r="NA116" s="10"/>
      <c r="NB116" s="10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0"/>
      <c r="NQ116" s="10"/>
      <c r="NR116" s="10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0"/>
      <c r="OG116" s="10"/>
      <c r="OH116" s="10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0"/>
      <c r="OW116" s="10"/>
      <c r="OX116" s="10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0"/>
      <c r="PM116" s="10"/>
      <c r="PN116" s="10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0"/>
      <c r="QC116" s="10"/>
      <c r="QD116" s="10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0"/>
      <c r="QS116" s="10"/>
      <c r="QT116" s="10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0"/>
      <c r="RI116" s="10"/>
      <c r="RJ116" s="10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</row>
    <row r="117" spans="3:624" s="3" customFormat="1" ht="13.8" x14ac:dyDescent="0.25">
      <c r="C117" s="9"/>
      <c r="D117" s="9"/>
      <c r="E117" s="9"/>
      <c r="F117" s="9"/>
      <c r="G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0"/>
      <c r="ML117" s="10"/>
      <c r="MM117" s="10"/>
      <c r="MN117" s="10"/>
      <c r="MO117" s="10"/>
      <c r="MP117" s="10"/>
      <c r="MQ117" s="10"/>
      <c r="MR117" s="10"/>
      <c r="MS117" s="10"/>
      <c r="MT117" s="10"/>
      <c r="MU117" s="10"/>
      <c r="MV117" s="10"/>
      <c r="MW117" s="10"/>
      <c r="MX117" s="10"/>
      <c r="MY117" s="10"/>
      <c r="MZ117" s="10"/>
      <c r="NA117" s="10"/>
      <c r="NB117" s="10"/>
      <c r="NC117" s="10"/>
      <c r="ND117" s="10"/>
      <c r="NE117" s="10"/>
      <c r="NF117" s="10"/>
      <c r="NG117" s="10"/>
      <c r="NH117" s="10"/>
      <c r="NI117" s="10"/>
      <c r="NJ117" s="10"/>
      <c r="NK117" s="10"/>
      <c r="NL117" s="10"/>
      <c r="NM117" s="10"/>
      <c r="NN117" s="10"/>
      <c r="NO117" s="10"/>
      <c r="NP117" s="10"/>
      <c r="NQ117" s="10"/>
      <c r="NR117" s="10"/>
      <c r="NS117" s="10"/>
      <c r="NT117" s="10"/>
      <c r="NU117" s="10"/>
      <c r="NV117" s="10"/>
      <c r="NW117" s="10"/>
      <c r="NX117" s="10"/>
      <c r="NY117" s="10"/>
      <c r="NZ117" s="10"/>
      <c r="OA117" s="10"/>
      <c r="OB117" s="10"/>
      <c r="OC117" s="10"/>
      <c r="OD117" s="10"/>
      <c r="OE117" s="10"/>
      <c r="OF117" s="10"/>
      <c r="OG117" s="10"/>
      <c r="OH117" s="10"/>
      <c r="OI117" s="10"/>
      <c r="OJ117" s="10"/>
      <c r="OK117" s="10"/>
      <c r="OL117" s="10"/>
      <c r="OM117" s="10"/>
      <c r="ON117" s="10"/>
      <c r="OO117" s="10"/>
      <c r="OP117" s="10"/>
      <c r="OQ117" s="10"/>
      <c r="OR117" s="10"/>
      <c r="OS117" s="10"/>
      <c r="OT117" s="10"/>
      <c r="OU117" s="10"/>
      <c r="OV117" s="10"/>
      <c r="OW117" s="10"/>
      <c r="OX117" s="10"/>
      <c r="OY117" s="10"/>
      <c r="OZ117" s="10"/>
      <c r="PA117" s="10"/>
      <c r="PB117" s="10"/>
      <c r="PC117" s="10"/>
      <c r="PD117" s="10"/>
      <c r="PE117" s="10"/>
      <c r="PF117" s="10"/>
      <c r="PG117" s="10"/>
      <c r="PH117" s="10"/>
      <c r="PI117" s="10"/>
      <c r="PJ117" s="10"/>
      <c r="PK117" s="10"/>
      <c r="PL117" s="10"/>
      <c r="PM117" s="10"/>
      <c r="PN117" s="10"/>
      <c r="PO117" s="10"/>
      <c r="PP117" s="10"/>
      <c r="PQ117" s="10"/>
      <c r="PR117" s="10"/>
      <c r="PS117" s="10"/>
      <c r="PT117" s="10"/>
      <c r="PU117" s="10"/>
      <c r="PV117" s="10"/>
      <c r="PW117" s="10"/>
      <c r="PX117" s="10"/>
      <c r="PY117" s="10"/>
      <c r="PZ117" s="10"/>
      <c r="QA117" s="10"/>
      <c r="QB117" s="10"/>
      <c r="QC117" s="10"/>
      <c r="QD117" s="10"/>
      <c r="QE117" s="10"/>
      <c r="QF117" s="10"/>
      <c r="QG117" s="10"/>
      <c r="QH117" s="10"/>
      <c r="QI117" s="10"/>
      <c r="QJ117" s="10"/>
      <c r="QK117" s="10"/>
      <c r="QL117" s="10"/>
      <c r="QM117" s="10"/>
      <c r="QN117" s="10"/>
      <c r="QO117" s="10"/>
      <c r="QP117" s="10"/>
      <c r="QQ117" s="10"/>
      <c r="QR117" s="10"/>
      <c r="QS117" s="10"/>
      <c r="QT117" s="10"/>
      <c r="QU117" s="10"/>
      <c r="QV117" s="10"/>
      <c r="QW117" s="10"/>
      <c r="QX117" s="10"/>
      <c r="QY117" s="10"/>
      <c r="QZ117" s="10"/>
      <c r="RA117" s="10"/>
      <c r="RB117" s="10"/>
      <c r="RC117" s="10"/>
      <c r="RD117" s="10"/>
      <c r="RE117" s="10"/>
      <c r="RF117" s="10"/>
      <c r="RG117" s="10"/>
      <c r="RH117" s="10"/>
      <c r="RI117" s="10"/>
      <c r="RJ117" s="10"/>
      <c r="RK117" s="10"/>
      <c r="RL117" s="10"/>
      <c r="RM117" s="10"/>
      <c r="RN117" s="10"/>
      <c r="RO117" s="10"/>
      <c r="RP117" s="10"/>
      <c r="RQ117" s="10"/>
      <c r="RR117" s="10"/>
      <c r="RS117" s="10"/>
      <c r="RT117" s="10"/>
      <c r="RU117" s="10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</row>
    <row r="118" spans="3:624" s="3" customFormat="1" ht="13.8" x14ac:dyDescent="0.25">
      <c r="C118" s="9"/>
      <c r="D118" s="9"/>
      <c r="E118" s="9"/>
      <c r="F118" s="9"/>
      <c r="G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0"/>
      <c r="LE118" s="10"/>
      <c r="LF118" s="10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0"/>
      <c r="LU118" s="10"/>
      <c r="LV118" s="10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0"/>
      <c r="MK118" s="10"/>
      <c r="ML118" s="10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0"/>
      <c r="NA118" s="10"/>
      <c r="NB118" s="10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0"/>
      <c r="NQ118" s="10"/>
      <c r="NR118" s="10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0"/>
      <c r="OG118" s="10"/>
      <c r="OH118" s="10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0"/>
      <c r="OW118" s="10"/>
      <c r="OX118" s="10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0"/>
      <c r="PM118" s="10"/>
      <c r="PN118" s="10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0"/>
      <c r="QC118" s="10"/>
      <c r="QD118" s="10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0"/>
      <c r="QS118" s="10"/>
      <c r="QT118" s="10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0"/>
      <c r="RI118" s="10"/>
      <c r="RJ118" s="10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</row>
    <row r="119" spans="3:624" s="3" customFormat="1" ht="13.8" x14ac:dyDescent="0.25">
      <c r="C119" s="9"/>
      <c r="D119" s="9"/>
      <c r="E119" s="9"/>
      <c r="F119" s="9"/>
      <c r="G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/>
      <c r="LB119" s="10"/>
      <c r="LC119" s="10"/>
      <c r="LD119" s="10"/>
      <c r="LE119" s="10"/>
      <c r="LF119" s="10"/>
      <c r="LG119" s="10"/>
      <c r="LH119" s="10"/>
      <c r="LI119" s="10"/>
      <c r="LJ119" s="10"/>
      <c r="LK119" s="10"/>
      <c r="LL119" s="10"/>
      <c r="LM119" s="10"/>
      <c r="LN119" s="10"/>
      <c r="LO119" s="10"/>
      <c r="LP119" s="10"/>
      <c r="LQ119" s="10"/>
      <c r="LR119" s="10"/>
      <c r="LS119" s="10"/>
      <c r="LT119" s="10"/>
      <c r="LU119" s="10"/>
      <c r="LV119" s="10"/>
      <c r="LW119" s="10"/>
      <c r="LX119" s="10"/>
      <c r="LY119" s="10"/>
      <c r="LZ119" s="10"/>
      <c r="MA119" s="10"/>
      <c r="MB119" s="10"/>
      <c r="MC119" s="10"/>
      <c r="MD119" s="10"/>
      <c r="ME119" s="10"/>
      <c r="MF119" s="10"/>
      <c r="MG119" s="10"/>
      <c r="MH119" s="10"/>
      <c r="MI119" s="10"/>
      <c r="MJ119" s="10"/>
      <c r="MK119" s="10"/>
      <c r="ML119" s="10"/>
      <c r="MM119" s="10"/>
      <c r="MN119" s="10"/>
      <c r="MO119" s="10"/>
      <c r="MP119" s="10"/>
      <c r="MQ119" s="10"/>
      <c r="MR119" s="10"/>
      <c r="MS119" s="10"/>
      <c r="MT119" s="10"/>
      <c r="MU119" s="10"/>
      <c r="MV119" s="10"/>
      <c r="MW119" s="10"/>
      <c r="MX119" s="10"/>
      <c r="MY119" s="10"/>
      <c r="MZ119" s="10"/>
      <c r="NA119" s="10"/>
      <c r="NB119" s="10"/>
      <c r="NC119" s="10"/>
      <c r="ND119" s="10"/>
      <c r="NE119" s="10"/>
      <c r="NF119" s="10"/>
      <c r="NG119" s="10"/>
      <c r="NH119" s="10"/>
      <c r="NI119" s="10"/>
      <c r="NJ119" s="10"/>
      <c r="NK119" s="10"/>
      <c r="NL119" s="10"/>
      <c r="NM119" s="10"/>
      <c r="NN119" s="10"/>
      <c r="NO119" s="10"/>
      <c r="NP119" s="10"/>
      <c r="NQ119" s="10"/>
      <c r="NR119" s="10"/>
      <c r="NS119" s="10"/>
      <c r="NT119" s="10"/>
      <c r="NU119" s="10"/>
      <c r="NV119" s="10"/>
      <c r="NW119" s="10"/>
      <c r="NX119" s="10"/>
      <c r="NY119" s="10"/>
      <c r="NZ119" s="10"/>
      <c r="OA119" s="10"/>
      <c r="OB119" s="10"/>
      <c r="OC119" s="10"/>
      <c r="OD119" s="10"/>
      <c r="OE119" s="10"/>
      <c r="OF119" s="10"/>
      <c r="OG119" s="10"/>
      <c r="OH119" s="10"/>
      <c r="OI119" s="10"/>
      <c r="OJ119" s="10"/>
      <c r="OK119" s="10"/>
      <c r="OL119" s="10"/>
      <c r="OM119" s="10"/>
      <c r="ON119" s="10"/>
      <c r="OO119" s="10"/>
      <c r="OP119" s="10"/>
      <c r="OQ119" s="10"/>
      <c r="OR119" s="10"/>
      <c r="OS119" s="10"/>
      <c r="OT119" s="10"/>
      <c r="OU119" s="10"/>
      <c r="OV119" s="10"/>
      <c r="OW119" s="10"/>
      <c r="OX119" s="10"/>
      <c r="OY119" s="10"/>
      <c r="OZ119" s="10"/>
      <c r="PA119" s="10"/>
      <c r="PB119" s="10"/>
      <c r="PC119" s="10"/>
      <c r="PD119" s="10"/>
      <c r="PE119" s="10"/>
      <c r="PF119" s="10"/>
      <c r="PG119" s="10"/>
      <c r="PH119" s="10"/>
      <c r="PI119" s="10"/>
      <c r="PJ119" s="10"/>
      <c r="PK119" s="10"/>
      <c r="PL119" s="10"/>
      <c r="PM119" s="10"/>
      <c r="PN119" s="10"/>
      <c r="PO119" s="10"/>
      <c r="PP119" s="10"/>
      <c r="PQ119" s="10"/>
      <c r="PR119" s="10"/>
      <c r="PS119" s="10"/>
      <c r="PT119" s="10"/>
      <c r="PU119" s="10"/>
      <c r="PV119" s="10"/>
      <c r="PW119" s="10"/>
      <c r="PX119" s="10"/>
      <c r="PY119" s="10"/>
      <c r="PZ119" s="10"/>
      <c r="QA119" s="10"/>
      <c r="QB119" s="10"/>
      <c r="QC119" s="10"/>
      <c r="QD119" s="10"/>
      <c r="QE119" s="10"/>
      <c r="QF119" s="10"/>
      <c r="QG119" s="10"/>
      <c r="QH119" s="10"/>
      <c r="QI119" s="10"/>
      <c r="QJ119" s="10"/>
      <c r="QK119" s="10"/>
      <c r="QL119" s="10"/>
      <c r="QM119" s="10"/>
      <c r="QN119" s="10"/>
      <c r="QO119" s="10"/>
      <c r="QP119" s="10"/>
      <c r="QQ119" s="10"/>
      <c r="QR119" s="10"/>
      <c r="QS119" s="10"/>
      <c r="QT119" s="10"/>
      <c r="QU119" s="10"/>
      <c r="QV119" s="10"/>
      <c r="QW119" s="10"/>
      <c r="QX119" s="10"/>
      <c r="QY119" s="10"/>
      <c r="QZ119" s="10"/>
      <c r="RA119" s="10"/>
      <c r="RB119" s="10"/>
      <c r="RC119" s="10"/>
      <c r="RD119" s="10"/>
      <c r="RE119" s="10"/>
      <c r="RF119" s="10"/>
      <c r="RG119" s="10"/>
      <c r="RH119" s="10"/>
      <c r="RI119" s="10"/>
      <c r="RJ119" s="10"/>
      <c r="RK119" s="10"/>
      <c r="RL119" s="10"/>
      <c r="RM119" s="10"/>
      <c r="RN119" s="10"/>
      <c r="RO119" s="10"/>
      <c r="RP119" s="10"/>
      <c r="RQ119" s="10"/>
      <c r="RR119" s="10"/>
      <c r="RS119" s="10"/>
      <c r="RT119" s="10"/>
      <c r="RU119" s="10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</row>
    <row r="120" spans="3:624" s="3" customFormat="1" ht="13.8" x14ac:dyDescent="0.25">
      <c r="C120" s="9"/>
      <c r="D120" s="9"/>
      <c r="E120" s="9"/>
      <c r="F120" s="9"/>
      <c r="G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</row>
    <row r="121" spans="3:624" s="3" customFormat="1" ht="13.8" x14ac:dyDescent="0.25">
      <c r="C121" s="9"/>
      <c r="D121" s="9"/>
      <c r="E121" s="9"/>
      <c r="F121" s="9"/>
      <c r="G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0"/>
      <c r="MZ121" s="10"/>
      <c r="NA121" s="10"/>
      <c r="NB121" s="10"/>
      <c r="NC121" s="10"/>
      <c r="ND121" s="10"/>
      <c r="NE121" s="10"/>
      <c r="NF121" s="10"/>
      <c r="NG121" s="10"/>
      <c r="NH121" s="10"/>
      <c r="NI121" s="10"/>
      <c r="NJ121" s="10"/>
      <c r="NK121" s="10"/>
      <c r="NL121" s="10"/>
      <c r="NM121" s="10"/>
      <c r="NN121" s="10"/>
      <c r="NO121" s="10"/>
      <c r="NP121" s="10"/>
      <c r="NQ121" s="10"/>
      <c r="NR121" s="10"/>
      <c r="NS121" s="10"/>
      <c r="NT121" s="10"/>
      <c r="NU121" s="10"/>
      <c r="NV121" s="10"/>
      <c r="NW121" s="10"/>
      <c r="NX121" s="10"/>
      <c r="NY121" s="10"/>
      <c r="NZ121" s="10"/>
      <c r="OA121" s="10"/>
      <c r="OB121" s="10"/>
      <c r="OC121" s="10"/>
      <c r="OD121" s="10"/>
      <c r="OE121" s="10"/>
      <c r="OF121" s="10"/>
      <c r="OG121" s="10"/>
      <c r="OH121" s="10"/>
      <c r="OI121" s="10"/>
      <c r="OJ121" s="10"/>
      <c r="OK121" s="10"/>
      <c r="OL121" s="10"/>
      <c r="OM121" s="10"/>
      <c r="ON121" s="10"/>
      <c r="OO121" s="10"/>
      <c r="OP121" s="10"/>
      <c r="OQ121" s="10"/>
      <c r="OR121" s="10"/>
      <c r="OS121" s="10"/>
      <c r="OT121" s="10"/>
      <c r="OU121" s="10"/>
      <c r="OV121" s="10"/>
      <c r="OW121" s="10"/>
      <c r="OX121" s="10"/>
      <c r="OY121" s="10"/>
      <c r="OZ121" s="10"/>
      <c r="PA121" s="10"/>
      <c r="PB121" s="10"/>
      <c r="PC121" s="10"/>
      <c r="PD121" s="10"/>
      <c r="PE121" s="10"/>
      <c r="PF121" s="10"/>
      <c r="PG121" s="10"/>
      <c r="PH121" s="10"/>
      <c r="PI121" s="10"/>
      <c r="PJ121" s="10"/>
      <c r="PK121" s="10"/>
      <c r="PL121" s="10"/>
      <c r="PM121" s="10"/>
      <c r="PN121" s="10"/>
      <c r="PO121" s="10"/>
      <c r="PP121" s="10"/>
      <c r="PQ121" s="10"/>
      <c r="PR121" s="10"/>
      <c r="PS121" s="10"/>
      <c r="PT121" s="10"/>
      <c r="PU121" s="10"/>
      <c r="PV121" s="10"/>
      <c r="PW121" s="10"/>
      <c r="PX121" s="10"/>
      <c r="PY121" s="10"/>
      <c r="PZ121" s="10"/>
      <c r="QA121" s="10"/>
      <c r="QB121" s="10"/>
      <c r="QC121" s="10"/>
      <c r="QD121" s="10"/>
      <c r="QE121" s="10"/>
      <c r="QF121" s="10"/>
      <c r="QG121" s="10"/>
      <c r="QH121" s="10"/>
      <c r="QI121" s="10"/>
      <c r="QJ121" s="10"/>
      <c r="QK121" s="10"/>
      <c r="QL121" s="10"/>
      <c r="QM121" s="10"/>
      <c r="QN121" s="10"/>
      <c r="QO121" s="10"/>
      <c r="QP121" s="10"/>
      <c r="QQ121" s="10"/>
      <c r="QR121" s="10"/>
      <c r="QS121" s="10"/>
      <c r="QT121" s="10"/>
      <c r="QU121" s="10"/>
      <c r="QV121" s="10"/>
      <c r="QW121" s="10"/>
      <c r="QX121" s="10"/>
      <c r="QY121" s="10"/>
      <c r="QZ121" s="10"/>
      <c r="RA121" s="10"/>
      <c r="RB121" s="10"/>
      <c r="RC121" s="10"/>
      <c r="RD121" s="10"/>
      <c r="RE121" s="10"/>
      <c r="RF121" s="10"/>
      <c r="RG121" s="10"/>
      <c r="RH121" s="10"/>
      <c r="RI121" s="10"/>
      <c r="RJ121" s="10"/>
      <c r="RK121" s="10"/>
      <c r="RL121" s="10"/>
      <c r="RM121" s="10"/>
      <c r="RN121" s="10"/>
      <c r="RO121" s="10"/>
      <c r="RP121" s="10"/>
      <c r="RQ121" s="10"/>
      <c r="RR121" s="10"/>
      <c r="RS121" s="10"/>
      <c r="RT121" s="10"/>
      <c r="RU121" s="10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</row>
    <row r="122" spans="3:624" s="3" customFormat="1" ht="13.8" x14ac:dyDescent="0.25">
      <c r="C122" s="9"/>
      <c r="D122" s="9"/>
      <c r="E122" s="9"/>
      <c r="F122" s="9"/>
      <c r="G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10"/>
      <c r="NP122" s="10"/>
      <c r="NQ122" s="10"/>
      <c r="NR122" s="10"/>
      <c r="NS122" s="10"/>
      <c r="NT122" s="10"/>
      <c r="NU122" s="10"/>
      <c r="NV122" s="10"/>
      <c r="NW122" s="10"/>
      <c r="NX122" s="10"/>
      <c r="NY122" s="10"/>
      <c r="NZ122" s="10"/>
      <c r="OA122" s="10"/>
      <c r="OB122" s="10"/>
      <c r="OC122" s="10"/>
      <c r="OD122" s="10"/>
      <c r="OE122" s="10"/>
      <c r="OF122" s="10"/>
      <c r="OG122" s="10"/>
      <c r="OH122" s="10"/>
      <c r="OI122" s="10"/>
      <c r="OJ122" s="10"/>
      <c r="OK122" s="10"/>
      <c r="OL122" s="10"/>
      <c r="OM122" s="10"/>
      <c r="ON122" s="10"/>
      <c r="OO122" s="10"/>
      <c r="OP122" s="10"/>
      <c r="OQ122" s="10"/>
      <c r="OR122" s="10"/>
      <c r="OS122" s="10"/>
      <c r="OT122" s="10"/>
      <c r="OU122" s="10"/>
      <c r="OV122" s="10"/>
      <c r="OW122" s="10"/>
      <c r="OX122" s="10"/>
      <c r="OY122" s="10"/>
      <c r="OZ122" s="10"/>
      <c r="PA122" s="10"/>
      <c r="PB122" s="10"/>
      <c r="PC122" s="10"/>
      <c r="PD122" s="10"/>
      <c r="PE122" s="10"/>
      <c r="PF122" s="10"/>
      <c r="PG122" s="10"/>
      <c r="PH122" s="10"/>
      <c r="PI122" s="10"/>
      <c r="PJ122" s="10"/>
      <c r="PK122" s="10"/>
      <c r="PL122" s="10"/>
      <c r="PM122" s="10"/>
      <c r="PN122" s="10"/>
      <c r="PO122" s="10"/>
      <c r="PP122" s="10"/>
      <c r="PQ122" s="10"/>
      <c r="PR122" s="10"/>
      <c r="PS122" s="10"/>
      <c r="PT122" s="10"/>
      <c r="PU122" s="10"/>
      <c r="PV122" s="10"/>
      <c r="PW122" s="10"/>
      <c r="PX122" s="10"/>
      <c r="PY122" s="10"/>
      <c r="PZ122" s="10"/>
      <c r="QA122" s="10"/>
      <c r="QB122" s="10"/>
      <c r="QC122" s="10"/>
      <c r="QD122" s="10"/>
      <c r="QE122" s="10"/>
      <c r="QF122" s="10"/>
      <c r="QG122" s="10"/>
      <c r="QH122" s="10"/>
      <c r="QI122" s="10"/>
      <c r="QJ122" s="10"/>
      <c r="QK122" s="10"/>
      <c r="QL122" s="10"/>
      <c r="QM122" s="10"/>
      <c r="QN122" s="10"/>
      <c r="QO122" s="10"/>
      <c r="QP122" s="10"/>
      <c r="QQ122" s="10"/>
      <c r="QR122" s="10"/>
      <c r="QS122" s="10"/>
      <c r="QT122" s="10"/>
      <c r="QU122" s="10"/>
      <c r="QV122" s="10"/>
      <c r="QW122" s="10"/>
      <c r="QX122" s="10"/>
      <c r="QY122" s="10"/>
      <c r="QZ122" s="10"/>
      <c r="RA122" s="10"/>
      <c r="RB122" s="10"/>
      <c r="RC122" s="10"/>
      <c r="RD122" s="10"/>
      <c r="RE122" s="10"/>
      <c r="RF122" s="10"/>
      <c r="RG122" s="10"/>
      <c r="RH122" s="10"/>
      <c r="RI122" s="10"/>
      <c r="RJ122" s="10"/>
      <c r="RK122" s="10"/>
      <c r="RL122" s="10"/>
      <c r="RM122" s="10"/>
      <c r="RN122" s="10"/>
      <c r="RO122" s="10"/>
      <c r="RP122" s="10"/>
      <c r="RQ122" s="10"/>
      <c r="RR122" s="10"/>
      <c r="RS122" s="10"/>
      <c r="RT122" s="10"/>
      <c r="RU122" s="10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</row>
    <row r="123" spans="3:624" s="3" customFormat="1" ht="13.8" x14ac:dyDescent="0.25">
      <c r="C123" s="9"/>
      <c r="D123" s="9"/>
      <c r="E123" s="9"/>
      <c r="F123" s="9"/>
      <c r="G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0"/>
      <c r="NQ123" s="10"/>
      <c r="NR123" s="10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0"/>
      <c r="OG123" s="10"/>
      <c r="OH123" s="10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0"/>
      <c r="OW123" s="10"/>
      <c r="OX123" s="10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0"/>
      <c r="PM123" s="10"/>
      <c r="PN123" s="10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0"/>
      <c r="QC123" s="10"/>
      <c r="QD123" s="10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0"/>
      <c r="QS123" s="10"/>
      <c r="QT123" s="10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0"/>
      <c r="RI123" s="10"/>
      <c r="RJ123" s="10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</row>
    <row r="124" spans="3:624" s="3" customFormat="1" ht="13.8" x14ac:dyDescent="0.25">
      <c r="C124" s="9"/>
      <c r="D124" s="9"/>
      <c r="E124" s="9"/>
      <c r="F124" s="9"/>
      <c r="G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0"/>
      <c r="LE124" s="10"/>
      <c r="LF124" s="10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0"/>
      <c r="LU124" s="10"/>
      <c r="LV124" s="10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0"/>
      <c r="MK124" s="10"/>
      <c r="ML124" s="10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0"/>
      <c r="NA124" s="10"/>
      <c r="NB124" s="10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0"/>
      <c r="NQ124" s="10"/>
      <c r="NR124" s="10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0"/>
      <c r="OG124" s="10"/>
      <c r="OH124" s="10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0"/>
      <c r="OW124" s="10"/>
      <c r="OX124" s="10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0"/>
      <c r="PM124" s="10"/>
      <c r="PN124" s="10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0"/>
      <c r="QC124" s="10"/>
      <c r="QD124" s="10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0"/>
      <c r="QS124" s="10"/>
      <c r="QT124" s="10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0"/>
      <c r="RI124" s="10"/>
      <c r="RJ124" s="10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</row>
    <row r="125" spans="3:624" s="3" customFormat="1" ht="13.8" x14ac:dyDescent="0.25">
      <c r="C125" s="9"/>
      <c r="D125" s="9"/>
      <c r="E125" s="9"/>
      <c r="F125" s="9"/>
      <c r="G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0"/>
      <c r="NQ125" s="10"/>
      <c r="NR125" s="10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0"/>
      <c r="OG125" s="10"/>
      <c r="OH125" s="10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0"/>
      <c r="OW125" s="10"/>
      <c r="OX125" s="10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0"/>
      <c r="PM125" s="10"/>
      <c r="PN125" s="10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0"/>
      <c r="QC125" s="10"/>
      <c r="QD125" s="10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0"/>
      <c r="QS125" s="10"/>
      <c r="QT125" s="10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0"/>
      <c r="RI125" s="10"/>
      <c r="RJ125" s="10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</row>
    <row r="126" spans="3:624" s="3" customFormat="1" ht="13.8" x14ac:dyDescent="0.25">
      <c r="C126" s="9"/>
      <c r="D126" s="9"/>
      <c r="E126" s="9"/>
      <c r="F126" s="9"/>
      <c r="G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0"/>
      <c r="NQ126" s="10"/>
      <c r="NR126" s="10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0"/>
      <c r="OG126" s="10"/>
      <c r="OH126" s="10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0"/>
      <c r="OW126" s="10"/>
      <c r="OX126" s="10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0"/>
      <c r="PM126" s="10"/>
      <c r="PN126" s="10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0"/>
      <c r="QC126" s="10"/>
      <c r="QD126" s="10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0"/>
      <c r="QS126" s="10"/>
      <c r="QT126" s="10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0"/>
      <c r="RI126" s="10"/>
      <c r="RJ126" s="10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</row>
    <row r="127" spans="3:624" s="3" customFormat="1" ht="13.8" x14ac:dyDescent="0.25">
      <c r="C127" s="9"/>
      <c r="D127" s="9"/>
      <c r="E127" s="9"/>
      <c r="F127" s="9"/>
      <c r="G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0"/>
      <c r="NQ127" s="10"/>
      <c r="NR127" s="10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0"/>
      <c r="OG127" s="10"/>
      <c r="OH127" s="10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0"/>
      <c r="OW127" s="10"/>
      <c r="OX127" s="10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0"/>
      <c r="PM127" s="10"/>
      <c r="PN127" s="10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0"/>
      <c r="QC127" s="10"/>
      <c r="QD127" s="10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0"/>
      <c r="QS127" s="10"/>
      <c r="QT127" s="10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0"/>
      <c r="RI127" s="10"/>
      <c r="RJ127" s="10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</row>
    <row r="128" spans="3:624" s="3" customFormat="1" ht="13.8" x14ac:dyDescent="0.25">
      <c r="C128" s="9"/>
      <c r="D128" s="9"/>
      <c r="E128" s="9"/>
      <c r="F128" s="9"/>
      <c r="G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0"/>
      <c r="LE128" s="10"/>
      <c r="LF128" s="10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0"/>
      <c r="LU128" s="10"/>
      <c r="LV128" s="10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0"/>
      <c r="MK128" s="10"/>
      <c r="ML128" s="10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0"/>
      <c r="NA128" s="10"/>
      <c r="NB128" s="10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0"/>
      <c r="NQ128" s="10"/>
      <c r="NR128" s="10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0"/>
      <c r="OG128" s="10"/>
      <c r="OH128" s="10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0"/>
      <c r="OW128" s="10"/>
      <c r="OX128" s="10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0"/>
      <c r="PM128" s="10"/>
      <c r="PN128" s="10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0"/>
      <c r="QC128" s="10"/>
      <c r="QD128" s="10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0"/>
      <c r="QS128" s="10"/>
      <c r="QT128" s="10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0"/>
      <c r="RI128" s="10"/>
      <c r="RJ128" s="10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</row>
    <row r="129" spans="3:624" s="3" customFormat="1" ht="13.8" x14ac:dyDescent="0.25">
      <c r="C129" s="9"/>
      <c r="D129" s="9"/>
      <c r="E129" s="9"/>
      <c r="F129" s="9"/>
      <c r="G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0"/>
      <c r="ML129" s="10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0"/>
      <c r="NA129" s="10"/>
      <c r="NB129" s="10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0"/>
      <c r="NQ129" s="10"/>
      <c r="NR129" s="10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0"/>
      <c r="OG129" s="10"/>
      <c r="OH129" s="10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0"/>
      <c r="OW129" s="10"/>
      <c r="OX129" s="10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0"/>
      <c r="PM129" s="10"/>
      <c r="PN129" s="10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0"/>
      <c r="QC129" s="10"/>
      <c r="QD129" s="10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0"/>
      <c r="QS129" s="10"/>
      <c r="QT129" s="10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0"/>
      <c r="RI129" s="10"/>
      <c r="RJ129" s="10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</row>
    <row r="130" spans="3:624" s="3" customFormat="1" ht="13.8" x14ac:dyDescent="0.25">
      <c r="C130" s="9"/>
      <c r="D130" s="9"/>
      <c r="E130" s="9"/>
      <c r="F130" s="9"/>
      <c r="G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</row>
    <row r="131" spans="3:624" s="3" customFormat="1" ht="13.8" x14ac:dyDescent="0.25">
      <c r="C131" s="9"/>
      <c r="D131" s="9"/>
      <c r="E131" s="9"/>
      <c r="F131" s="9"/>
      <c r="G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0"/>
      <c r="NQ131" s="10"/>
      <c r="NR131" s="10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0"/>
      <c r="OG131" s="10"/>
      <c r="OH131" s="10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0"/>
      <c r="OW131" s="10"/>
      <c r="OX131" s="10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0"/>
      <c r="PM131" s="10"/>
      <c r="PN131" s="10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0"/>
      <c r="QC131" s="10"/>
      <c r="QD131" s="10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0"/>
      <c r="QS131" s="10"/>
      <c r="QT131" s="10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0"/>
      <c r="RI131" s="10"/>
      <c r="RJ131" s="10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</row>
    <row r="132" spans="3:624" s="3" customFormat="1" ht="13.8" x14ac:dyDescent="0.25">
      <c r="C132" s="9"/>
      <c r="D132" s="9"/>
      <c r="E132" s="9"/>
      <c r="F132" s="9"/>
      <c r="G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</row>
    <row r="133" spans="3:624" s="3" customFormat="1" ht="13.8" x14ac:dyDescent="0.25">
      <c r="C133" s="9"/>
      <c r="D133" s="9"/>
      <c r="E133" s="9"/>
      <c r="F133" s="9"/>
      <c r="G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</row>
    <row r="134" spans="3:624" s="3" customFormat="1" ht="13.8" x14ac:dyDescent="0.25">
      <c r="C134" s="9"/>
      <c r="D134" s="9"/>
      <c r="E134" s="9"/>
      <c r="F134" s="9"/>
      <c r="G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0"/>
      <c r="LE134" s="10"/>
      <c r="LF134" s="10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0"/>
      <c r="LU134" s="10"/>
      <c r="LV134" s="10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0"/>
      <c r="MK134" s="10"/>
      <c r="ML134" s="10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0"/>
      <c r="NA134" s="10"/>
      <c r="NB134" s="10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0"/>
      <c r="NQ134" s="10"/>
      <c r="NR134" s="10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0"/>
      <c r="OG134" s="10"/>
      <c r="OH134" s="10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0"/>
      <c r="OW134" s="10"/>
      <c r="OX134" s="10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0"/>
      <c r="PM134" s="10"/>
      <c r="PN134" s="10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0"/>
      <c r="QC134" s="10"/>
      <c r="QD134" s="10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0"/>
      <c r="QS134" s="10"/>
      <c r="QT134" s="10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0"/>
      <c r="RI134" s="10"/>
      <c r="RJ134" s="10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</row>
    <row r="135" spans="3:624" s="3" customFormat="1" ht="13.8" x14ac:dyDescent="0.25">
      <c r="C135" s="9"/>
      <c r="D135" s="9"/>
      <c r="E135" s="9"/>
      <c r="F135" s="9"/>
      <c r="G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</row>
    <row r="136" spans="3:624" s="3" customFormat="1" ht="13.8" x14ac:dyDescent="0.25">
      <c r="C136" s="9"/>
      <c r="D136" s="9"/>
      <c r="E136" s="9"/>
      <c r="F136" s="9"/>
      <c r="G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0"/>
      <c r="MK136" s="10"/>
      <c r="ML136" s="10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0"/>
      <c r="NA136" s="10"/>
      <c r="NB136" s="10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0"/>
      <c r="NQ136" s="10"/>
      <c r="NR136" s="10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0"/>
      <c r="OG136" s="10"/>
      <c r="OH136" s="10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0"/>
      <c r="OW136" s="10"/>
      <c r="OX136" s="10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0"/>
      <c r="PM136" s="10"/>
      <c r="PN136" s="10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0"/>
      <c r="QC136" s="10"/>
      <c r="QD136" s="10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0"/>
      <c r="QS136" s="10"/>
      <c r="QT136" s="10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0"/>
      <c r="RI136" s="10"/>
      <c r="RJ136" s="10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</row>
    <row r="137" spans="3:624" s="3" customFormat="1" ht="13.8" x14ac:dyDescent="0.25">
      <c r="C137" s="9"/>
      <c r="D137" s="9"/>
      <c r="E137" s="9"/>
      <c r="F137" s="9"/>
      <c r="G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</row>
    <row r="138" spans="3:624" s="3" customFormat="1" ht="13.8" x14ac:dyDescent="0.25">
      <c r="C138" s="9"/>
      <c r="D138" s="9"/>
      <c r="E138" s="9"/>
      <c r="F138" s="9"/>
      <c r="G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0"/>
      <c r="LE138" s="10"/>
      <c r="LF138" s="10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0"/>
      <c r="LU138" s="10"/>
      <c r="LV138" s="10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0"/>
      <c r="MK138" s="10"/>
      <c r="ML138" s="10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0"/>
      <c r="NA138" s="10"/>
      <c r="NB138" s="10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0"/>
      <c r="NQ138" s="10"/>
      <c r="NR138" s="10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0"/>
      <c r="OG138" s="10"/>
      <c r="OH138" s="10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0"/>
      <c r="OW138" s="10"/>
      <c r="OX138" s="10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0"/>
      <c r="PM138" s="10"/>
      <c r="PN138" s="10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0"/>
      <c r="QC138" s="10"/>
      <c r="QD138" s="10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0"/>
      <c r="QS138" s="10"/>
      <c r="QT138" s="10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0"/>
      <c r="RI138" s="10"/>
      <c r="RJ138" s="10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</row>
    <row r="139" spans="3:624" s="3" customFormat="1" ht="13.8" x14ac:dyDescent="0.25">
      <c r="C139" s="9"/>
      <c r="D139" s="9"/>
      <c r="E139" s="9"/>
      <c r="F139" s="9"/>
      <c r="G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0"/>
      <c r="NQ139" s="10"/>
      <c r="NR139" s="10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0"/>
      <c r="OG139" s="10"/>
      <c r="OH139" s="10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0"/>
      <c r="OW139" s="10"/>
      <c r="OX139" s="10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0"/>
      <c r="PM139" s="10"/>
      <c r="PN139" s="10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0"/>
      <c r="QC139" s="10"/>
      <c r="QD139" s="10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0"/>
      <c r="QS139" s="10"/>
      <c r="QT139" s="10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0"/>
      <c r="RI139" s="10"/>
      <c r="RJ139" s="10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</row>
    <row r="140" spans="3:624" s="3" customFormat="1" ht="13.8" x14ac:dyDescent="0.25">
      <c r="C140" s="9"/>
      <c r="D140" s="9"/>
      <c r="E140" s="9"/>
      <c r="F140" s="9"/>
      <c r="G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</row>
    <row r="141" spans="3:624" s="3" customFormat="1" ht="13.8" x14ac:dyDescent="0.25">
      <c r="C141" s="9"/>
      <c r="D141" s="9"/>
      <c r="E141" s="9"/>
      <c r="F141" s="9"/>
      <c r="G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0"/>
      <c r="NF141" s="10"/>
      <c r="NG141" s="10"/>
      <c r="NH141" s="10"/>
      <c r="NI141" s="10"/>
      <c r="NJ141" s="10"/>
      <c r="NK141" s="10"/>
      <c r="NL141" s="10"/>
      <c r="NM141" s="10"/>
      <c r="NN141" s="10"/>
      <c r="NO141" s="10"/>
      <c r="NP141" s="10"/>
      <c r="NQ141" s="10"/>
      <c r="NR141" s="10"/>
      <c r="NS141" s="10"/>
      <c r="NT141" s="10"/>
      <c r="NU141" s="10"/>
      <c r="NV141" s="10"/>
      <c r="NW141" s="10"/>
      <c r="NX141" s="10"/>
      <c r="NY141" s="10"/>
      <c r="NZ141" s="10"/>
      <c r="OA141" s="10"/>
      <c r="OB141" s="10"/>
      <c r="OC141" s="10"/>
      <c r="OD141" s="10"/>
      <c r="OE141" s="10"/>
      <c r="OF141" s="10"/>
      <c r="OG141" s="10"/>
      <c r="OH141" s="10"/>
      <c r="OI141" s="10"/>
      <c r="OJ141" s="10"/>
      <c r="OK141" s="10"/>
      <c r="OL141" s="10"/>
      <c r="OM141" s="10"/>
      <c r="ON141" s="10"/>
      <c r="OO141" s="10"/>
      <c r="OP141" s="10"/>
      <c r="OQ141" s="10"/>
      <c r="OR141" s="10"/>
      <c r="OS141" s="10"/>
      <c r="OT141" s="10"/>
      <c r="OU141" s="10"/>
      <c r="OV141" s="10"/>
      <c r="OW141" s="10"/>
      <c r="OX141" s="10"/>
      <c r="OY141" s="10"/>
      <c r="OZ141" s="10"/>
      <c r="PA141" s="10"/>
      <c r="PB141" s="10"/>
      <c r="PC141" s="10"/>
      <c r="PD141" s="10"/>
      <c r="PE141" s="10"/>
      <c r="PF141" s="10"/>
      <c r="PG141" s="10"/>
      <c r="PH141" s="10"/>
      <c r="PI141" s="10"/>
      <c r="PJ141" s="10"/>
      <c r="PK141" s="10"/>
      <c r="PL141" s="10"/>
      <c r="PM141" s="10"/>
      <c r="PN141" s="10"/>
      <c r="PO141" s="10"/>
      <c r="PP141" s="10"/>
      <c r="PQ141" s="10"/>
      <c r="PR141" s="10"/>
      <c r="PS141" s="10"/>
      <c r="PT141" s="10"/>
      <c r="PU141" s="10"/>
      <c r="PV141" s="10"/>
      <c r="PW141" s="10"/>
      <c r="PX141" s="10"/>
      <c r="PY141" s="10"/>
      <c r="PZ141" s="10"/>
      <c r="QA141" s="10"/>
      <c r="QB141" s="10"/>
      <c r="QC141" s="10"/>
      <c r="QD141" s="10"/>
      <c r="QE141" s="10"/>
      <c r="QF141" s="10"/>
      <c r="QG141" s="10"/>
      <c r="QH141" s="10"/>
      <c r="QI141" s="10"/>
      <c r="QJ141" s="10"/>
      <c r="QK141" s="10"/>
      <c r="QL141" s="10"/>
      <c r="QM141" s="10"/>
      <c r="QN141" s="10"/>
      <c r="QO141" s="10"/>
      <c r="QP141" s="10"/>
      <c r="QQ141" s="10"/>
      <c r="QR141" s="10"/>
      <c r="QS141" s="10"/>
      <c r="QT141" s="10"/>
      <c r="QU141" s="10"/>
      <c r="QV141" s="10"/>
      <c r="QW141" s="10"/>
      <c r="QX141" s="10"/>
      <c r="QY141" s="10"/>
      <c r="QZ141" s="10"/>
      <c r="RA141" s="10"/>
      <c r="RB141" s="10"/>
      <c r="RC141" s="10"/>
      <c r="RD141" s="10"/>
      <c r="RE141" s="10"/>
      <c r="RF141" s="10"/>
      <c r="RG141" s="10"/>
      <c r="RH141" s="10"/>
      <c r="RI141" s="10"/>
      <c r="RJ141" s="10"/>
      <c r="RK141" s="10"/>
      <c r="RL141" s="10"/>
      <c r="RM141" s="10"/>
      <c r="RN141" s="10"/>
      <c r="RO141" s="10"/>
      <c r="RP141" s="10"/>
      <c r="RQ141" s="10"/>
      <c r="RR141" s="10"/>
      <c r="RS141" s="10"/>
      <c r="RT141" s="10"/>
      <c r="RU141" s="10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</row>
    <row r="142" spans="3:624" s="3" customFormat="1" ht="13.8" x14ac:dyDescent="0.25">
      <c r="C142" s="9"/>
      <c r="D142" s="9"/>
      <c r="E142" s="9"/>
      <c r="F142" s="9"/>
      <c r="G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0"/>
      <c r="LE142" s="10"/>
      <c r="LF142" s="10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0"/>
      <c r="LU142" s="10"/>
      <c r="LV142" s="10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0"/>
      <c r="MK142" s="10"/>
      <c r="ML142" s="10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0"/>
      <c r="NA142" s="10"/>
      <c r="NB142" s="10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0"/>
      <c r="NQ142" s="10"/>
      <c r="NR142" s="10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0"/>
      <c r="OG142" s="10"/>
      <c r="OH142" s="10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0"/>
      <c r="OW142" s="10"/>
      <c r="OX142" s="10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0"/>
      <c r="PM142" s="10"/>
      <c r="PN142" s="10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0"/>
      <c r="QC142" s="10"/>
      <c r="QD142" s="10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0"/>
      <c r="QS142" s="10"/>
      <c r="QT142" s="10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0"/>
      <c r="RI142" s="10"/>
      <c r="RJ142" s="10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</row>
    <row r="143" spans="3:624" s="3" customFormat="1" ht="13.8" x14ac:dyDescent="0.25">
      <c r="C143" s="9"/>
      <c r="D143" s="9"/>
      <c r="E143" s="9"/>
      <c r="F143" s="9"/>
      <c r="G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0"/>
      <c r="NQ143" s="10"/>
      <c r="NR143" s="10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0"/>
      <c r="OG143" s="10"/>
      <c r="OH143" s="10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0"/>
      <c r="OW143" s="10"/>
      <c r="OX143" s="10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0"/>
      <c r="PM143" s="10"/>
      <c r="PN143" s="10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0"/>
      <c r="QC143" s="10"/>
      <c r="QD143" s="10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0"/>
      <c r="QS143" s="10"/>
      <c r="QT143" s="10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0"/>
      <c r="RI143" s="10"/>
      <c r="RJ143" s="10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</row>
    <row r="144" spans="3:624" s="3" customFormat="1" ht="13.8" x14ac:dyDescent="0.25">
      <c r="C144" s="9"/>
      <c r="D144" s="9"/>
      <c r="E144" s="9"/>
      <c r="F144" s="9"/>
      <c r="G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10"/>
      <c r="NP144" s="10"/>
      <c r="NQ144" s="10"/>
      <c r="NR144" s="10"/>
      <c r="NS144" s="10"/>
      <c r="NT144" s="10"/>
      <c r="NU144" s="10"/>
      <c r="NV144" s="10"/>
      <c r="NW144" s="10"/>
      <c r="NX144" s="10"/>
      <c r="NY144" s="10"/>
      <c r="NZ144" s="10"/>
      <c r="OA144" s="10"/>
      <c r="OB144" s="10"/>
      <c r="OC144" s="10"/>
      <c r="OD144" s="10"/>
      <c r="OE144" s="10"/>
      <c r="OF144" s="10"/>
      <c r="OG144" s="10"/>
      <c r="OH144" s="10"/>
      <c r="OI144" s="10"/>
      <c r="OJ144" s="10"/>
      <c r="OK144" s="10"/>
      <c r="OL144" s="10"/>
      <c r="OM144" s="10"/>
      <c r="ON144" s="10"/>
      <c r="OO144" s="10"/>
      <c r="OP144" s="10"/>
      <c r="OQ144" s="10"/>
      <c r="OR144" s="10"/>
      <c r="OS144" s="10"/>
      <c r="OT144" s="10"/>
      <c r="OU144" s="10"/>
      <c r="OV144" s="10"/>
      <c r="OW144" s="10"/>
      <c r="OX144" s="10"/>
      <c r="OY144" s="10"/>
      <c r="OZ144" s="10"/>
      <c r="PA144" s="10"/>
      <c r="PB144" s="10"/>
      <c r="PC144" s="10"/>
      <c r="PD144" s="10"/>
      <c r="PE144" s="10"/>
      <c r="PF144" s="10"/>
      <c r="PG144" s="10"/>
      <c r="PH144" s="10"/>
      <c r="PI144" s="10"/>
      <c r="PJ144" s="10"/>
      <c r="PK144" s="10"/>
      <c r="PL144" s="10"/>
      <c r="PM144" s="10"/>
      <c r="PN144" s="10"/>
      <c r="PO144" s="10"/>
      <c r="PP144" s="10"/>
      <c r="PQ144" s="10"/>
      <c r="PR144" s="10"/>
      <c r="PS144" s="10"/>
      <c r="PT144" s="10"/>
      <c r="PU144" s="10"/>
      <c r="PV144" s="10"/>
      <c r="PW144" s="10"/>
      <c r="PX144" s="10"/>
      <c r="PY144" s="10"/>
      <c r="PZ144" s="10"/>
      <c r="QA144" s="10"/>
      <c r="QB144" s="10"/>
      <c r="QC144" s="10"/>
      <c r="QD144" s="10"/>
      <c r="QE144" s="10"/>
      <c r="QF144" s="10"/>
      <c r="QG144" s="10"/>
      <c r="QH144" s="10"/>
      <c r="QI144" s="10"/>
      <c r="QJ144" s="10"/>
      <c r="QK144" s="10"/>
      <c r="QL144" s="10"/>
      <c r="QM144" s="10"/>
      <c r="QN144" s="10"/>
      <c r="QO144" s="10"/>
      <c r="QP144" s="10"/>
      <c r="QQ144" s="10"/>
      <c r="QR144" s="10"/>
      <c r="QS144" s="10"/>
      <c r="QT144" s="10"/>
      <c r="QU144" s="10"/>
      <c r="QV144" s="10"/>
      <c r="QW144" s="10"/>
      <c r="QX144" s="10"/>
      <c r="QY144" s="10"/>
      <c r="QZ144" s="10"/>
      <c r="RA144" s="10"/>
      <c r="RB144" s="10"/>
      <c r="RC144" s="10"/>
      <c r="RD144" s="10"/>
      <c r="RE144" s="10"/>
      <c r="RF144" s="10"/>
      <c r="RG144" s="10"/>
      <c r="RH144" s="10"/>
      <c r="RI144" s="10"/>
      <c r="RJ144" s="10"/>
      <c r="RK144" s="10"/>
      <c r="RL144" s="10"/>
      <c r="RM144" s="10"/>
      <c r="RN144" s="10"/>
      <c r="RO144" s="10"/>
      <c r="RP144" s="10"/>
      <c r="RQ144" s="10"/>
      <c r="RR144" s="10"/>
      <c r="RS144" s="10"/>
      <c r="RT144" s="10"/>
      <c r="RU144" s="10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</row>
    <row r="145" spans="3:624" s="3" customFormat="1" ht="13.8" x14ac:dyDescent="0.25">
      <c r="C145" s="9"/>
      <c r="D145" s="9"/>
      <c r="E145" s="9"/>
      <c r="F145" s="9"/>
      <c r="G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/>
      <c r="LB145" s="10"/>
      <c r="LC145" s="10"/>
      <c r="LD145" s="10"/>
      <c r="LE145" s="10"/>
      <c r="LF145" s="10"/>
      <c r="LG145" s="10"/>
      <c r="LH145" s="10"/>
      <c r="LI145" s="10"/>
      <c r="LJ145" s="10"/>
      <c r="LK145" s="10"/>
      <c r="LL145" s="10"/>
      <c r="LM145" s="10"/>
      <c r="LN145" s="10"/>
      <c r="LO145" s="10"/>
      <c r="LP145" s="10"/>
      <c r="LQ145" s="10"/>
      <c r="LR145" s="10"/>
      <c r="LS145" s="10"/>
      <c r="LT145" s="10"/>
      <c r="LU145" s="10"/>
      <c r="LV145" s="10"/>
      <c r="LW145" s="10"/>
      <c r="LX145" s="10"/>
      <c r="LY145" s="10"/>
      <c r="LZ145" s="10"/>
      <c r="MA145" s="10"/>
      <c r="MB145" s="10"/>
      <c r="MC145" s="10"/>
      <c r="MD145" s="10"/>
      <c r="ME145" s="10"/>
      <c r="MF145" s="10"/>
      <c r="MG145" s="10"/>
      <c r="MH145" s="10"/>
      <c r="MI145" s="10"/>
      <c r="MJ145" s="10"/>
      <c r="MK145" s="10"/>
      <c r="ML145" s="10"/>
      <c r="MM145" s="10"/>
      <c r="MN145" s="10"/>
      <c r="MO145" s="10"/>
      <c r="MP145" s="10"/>
      <c r="MQ145" s="10"/>
      <c r="MR145" s="10"/>
      <c r="MS145" s="10"/>
      <c r="MT145" s="10"/>
      <c r="MU145" s="10"/>
      <c r="MV145" s="10"/>
      <c r="MW145" s="10"/>
      <c r="MX145" s="10"/>
      <c r="MY145" s="10"/>
      <c r="MZ145" s="10"/>
      <c r="NA145" s="10"/>
      <c r="NB145" s="10"/>
      <c r="NC145" s="10"/>
      <c r="ND145" s="10"/>
      <c r="NE145" s="10"/>
      <c r="NF145" s="10"/>
      <c r="NG145" s="10"/>
      <c r="NH145" s="10"/>
      <c r="NI145" s="10"/>
      <c r="NJ145" s="10"/>
      <c r="NK145" s="10"/>
      <c r="NL145" s="10"/>
      <c r="NM145" s="10"/>
      <c r="NN145" s="10"/>
      <c r="NO145" s="10"/>
      <c r="NP145" s="10"/>
      <c r="NQ145" s="10"/>
      <c r="NR145" s="10"/>
      <c r="NS145" s="10"/>
      <c r="NT145" s="10"/>
      <c r="NU145" s="10"/>
      <c r="NV145" s="10"/>
      <c r="NW145" s="10"/>
      <c r="NX145" s="10"/>
      <c r="NY145" s="10"/>
      <c r="NZ145" s="10"/>
      <c r="OA145" s="10"/>
      <c r="OB145" s="10"/>
      <c r="OC145" s="10"/>
      <c r="OD145" s="10"/>
      <c r="OE145" s="10"/>
      <c r="OF145" s="10"/>
      <c r="OG145" s="10"/>
      <c r="OH145" s="10"/>
      <c r="OI145" s="10"/>
      <c r="OJ145" s="10"/>
      <c r="OK145" s="10"/>
      <c r="OL145" s="10"/>
      <c r="OM145" s="10"/>
      <c r="ON145" s="10"/>
      <c r="OO145" s="10"/>
      <c r="OP145" s="10"/>
      <c r="OQ145" s="10"/>
      <c r="OR145" s="10"/>
      <c r="OS145" s="10"/>
      <c r="OT145" s="10"/>
      <c r="OU145" s="10"/>
      <c r="OV145" s="10"/>
      <c r="OW145" s="10"/>
      <c r="OX145" s="10"/>
      <c r="OY145" s="10"/>
      <c r="OZ145" s="10"/>
      <c r="PA145" s="10"/>
      <c r="PB145" s="10"/>
      <c r="PC145" s="10"/>
      <c r="PD145" s="10"/>
      <c r="PE145" s="10"/>
      <c r="PF145" s="10"/>
      <c r="PG145" s="10"/>
      <c r="PH145" s="10"/>
      <c r="PI145" s="10"/>
      <c r="PJ145" s="10"/>
      <c r="PK145" s="10"/>
      <c r="PL145" s="10"/>
      <c r="PM145" s="10"/>
      <c r="PN145" s="10"/>
      <c r="PO145" s="10"/>
      <c r="PP145" s="10"/>
      <c r="PQ145" s="10"/>
      <c r="PR145" s="10"/>
      <c r="PS145" s="10"/>
      <c r="PT145" s="10"/>
      <c r="PU145" s="10"/>
      <c r="PV145" s="10"/>
      <c r="PW145" s="10"/>
      <c r="PX145" s="10"/>
      <c r="PY145" s="10"/>
      <c r="PZ145" s="10"/>
      <c r="QA145" s="10"/>
      <c r="QB145" s="10"/>
      <c r="QC145" s="10"/>
      <c r="QD145" s="10"/>
      <c r="QE145" s="10"/>
      <c r="QF145" s="10"/>
      <c r="QG145" s="10"/>
      <c r="QH145" s="10"/>
      <c r="QI145" s="10"/>
      <c r="QJ145" s="10"/>
      <c r="QK145" s="10"/>
      <c r="QL145" s="10"/>
      <c r="QM145" s="10"/>
      <c r="QN145" s="10"/>
      <c r="QO145" s="10"/>
      <c r="QP145" s="10"/>
      <c r="QQ145" s="10"/>
      <c r="QR145" s="10"/>
      <c r="QS145" s="10"/>
      <c r="QT145" s="10"/>
      <c r="QU145" s="10"/>
      <c r="QV145" s="10"/>
      <c r="QW145" s="10"/>
      <c r="QX145" s="10"/>
      <c r="QY145" s="10"/>
      <c r="QZ145" s="10"/>
      <c r="RA145" s="10"/>
      <c r="RB145" s="10"/>
      <c r="RC145" s="10"/>
      <c r="RD145" s="10"/>
      <c r="RE145" s="10"/>
      <c r="RF145" s="10"/>
      <c r="RG145" s="10"/>
      <c r="RH145" s="10"/>
      <c r="RI145" s="10"/>
      <c r="RJ145" s="10"/>
      <c r="RK145" s="10"/>
      <c r="RL145" s="10"/>
      <c r="RM145" s="10"/>
      <c r="RN145" s="10"/>
      <c r="RO145" s="10"/>
      <c r="RP145" s="10"/>
      <c r="RQ145" s="10"/>
      <c r="RR145" s="10"/>
      <c r="RS145" s="10"/>
      <c r="RT145" s="10"/>
      <c r="RU145" s="10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</row>
    <row r="146" spans="3:624" s="3" customFormat="1" ht="13.8" x14ac:dyDescent="0.25">
      <c r="C146" s="9"/>
      <c r="D146" s="9"/>
      <c r="E146" s="9"/>
      <c r="F146" s="9"/>
      <c r="G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/>
      <c r="LB146" s="10"/>
      <c r="LC146" s="10"/>
      <c r="LD146" s="10"/>
      <c r="LE146" s="10"/>
      <c r="LF146" s="10"/>
      <c r="LG146" s="10"/>
      <c r="LH146" s="10"/>
      <c r="LI146" s="10"/>
      <c r="LJ146" s="10"/>
      <c r="LK146" s="10"/>
      <c r="LL146" s="10"/>
      <c r="LM146" s="10"/>
      <c r="LN146" s="10"/>
      <c r="LO146" s="10"/>
      <c r="LP146" s="10"/>
      <c r="LQ146" s="10"/>
      <c r="LR146" s="10"/>
      <c r="LS146" s="10"/>
      <c r="LT146" s="10"/>
      <c r="LU146" s="10"/>
      <c r="LV146" s="10"/>
      <c r="LW146" s="10"/>
      <c r="LX146" s="10"/>
      <c r="LY146" s="10"/>
      <c r="LZ146" s="10"/>
      <c r="MA146" s="10"/>
      <c r="MB146" s="10"/>
      <c r="MC146" s="10"/>
      <c r="MD146" s="10"/>
      <c r="ME146" s="10"/>
      <c r="MF146" s="10"/>
      <c r="MG146" s="10"/>
      <c r="MH146" s="10"/>
      <c r="MI146" s="10"/>
      <c r="MJ146" s="10"/>
      <c r="MK146" s="10"/>
      <c r="ML146" s="10"/>
      <c r="MM146" s="10"/>
      <c r="MN146" s="10"/>
      <c r="MO146" s="10"/>
      <c r="MP146" s="10"/>
      <c r="MQ146" s="10"/>
      <c r="MR146" s="10"/>
      <c r="MS146" s="10"/>
      <c r="MT146" s="10"/>
      <c r="MU146" s="10"/>
      <c r="MV146" s="10"/>
      <c r="MW146" s="10"/>
      <c r="MX146" s="10"/>
      <c r="MY146" s="10"/>
      <c r="MZ146" s="10"/>
      <c r="NA146" s="10"/>
      <c r="NB146" s="10"/>
      <c r="NC146" s="10"/>
      <c r="ND146" s="10"/>
      <c r="NE146" s="10"/>
      <c r="NF146" s="10"/>
      <c r="NG146" s="10"/>
      <c r="NH146" s="10"/>
      <c r="NI146" s="10"/>
      <c r="NJ146" s="10"/>
      <c r="NK146" s="10"/>
      <c r="NL146" s="10"/>
      <c r="NM146" s="10"/>
      <c r="NN146" s="10"/>
      <c r="NO146" s="10"/>
      <c r="NP146" s="10"/>
      <c r="NQ146" s="10"/>
      <c r="NR146" s="10"/>
      <c r="NS146" s="10"/>
      <c r="NT146" s="10"/>
      <c r="NU146" s="10"/>
      <c r="NV146" s="10"/>
      <c r="NW146" s="10"/>
      <c r="NX146" s="10"/>
      <c r="NY146" s="10"/>
      <c r="NZ146" s="10"/>
      <c r="OA146" s="10"/>
      <c r="OB146" s="10"/>
      <c r="OC146" s="10"/>
      <c r="OD146" s="10"/>
      <c r="OE146" s="10"/>
      <c r="OF146" s="10"/>
      <c r="OG146" s="10"/>
      <c r="OH146" s="10"/>
      <c r="OI146" s="10"/>
      <c r="OJ146" s="10"/>
      <c r="OK146" s="10"/>
      <c r="OL146" s="10"/>
      <c r="OM146" s="10"/>
      <c r="ON146" s="10"/>
      <c r="OO146" s="10"/>
      <c r="OP146" s="10"/>
      <c r="OQ146" s="10"/>
      <c r="OR146" s="10"/>
      <c r="OS146" s="10"/>
      <c r="OT146" s="10"/>
      <c r="OU146" s="10"/>
      <c r="OV146" s="10"/>
      <c r="OW146" s="10"/>
      <c r="OX146" s="10"/>
      <c r="OY146" s="10"/>
      <c r="OZ146" s="10"/>
      <c r="PA146" s="10"/>
      <c r="PB146" s="10"/>
      <c r="PC146" s="10"/>
      <c r="PD146" s="10"/>
      <c r="PE146" s="10"/>
      <c r="PF146" s="10"/>
      <c r="PG146" s="10"/>
      <c r="PH146" s="10"/>
      <c r="PI146" s="10"/>
      <c r="PJ146" s="10"/>
      <c r="PK146" s="10"/>
      <c r="PL146" s="10"/>
      <c r="PM146" s="10"/>
      <c r="PN146" s="10"/>
      <c r="PO146" s="10"/>
      <c r="PP146" s="10"/>
      <c r="PQ146" s="10"/>
      <c r="PR146" s="10"/>
      <c r="PS146" s="10"/>
      <c r="PT146" s="10"/>
      <c r="PU146" s="10"/>
      <c r="PV146" s="10"/>
      <c r="PW146" s="10"/>
      <c r="PX146" s="10"/>
      <c r="PY146" s="10"/>
      <c r="PZ146" s="10"/>
      <c r="QA146" s="10"/>
      <c r="QB146" s="10"/>
      <c r="QC146" s="10"/>
      <c r="QD146" s="10"/>
      <c r="QE146" s="10"/>
      <c r="QF146" s="10"/>
      <c r="QG146" s="10"/>
      <c r="QH146" s="10"/>
      <c r="QI146" s="10"/>
      <c r="QJ146" s="10"/>
      <c r="QK146" s="10"/>
      <c r="QL146" s="10"/>
      <c r="QM146" s="10"/>
      <c r="QN146" s="10"/>
      <c r="QO146" s="10"/>
      <c r="QP146" s="10"/>
      <c r="QQ146" s="10"/>
      <c r="QR146" s="10"/>
      <c r="QS146" s="10"/>
      <c r="QT146" s="10"/>
      <c r="QU146" s="10"/>
      <c r="QV146" s="10"/>
      <c r="QW146" s="10"/>
      <c r="QX146" s="10"/>
      <c r="QY146" s="10"/>
      <c r="QZ146" s="10"/>
      <c r="RA146" s="10"/>
      <c r="RB146" s="10"/>
      <c r="RC146" s="10"/>
      <c r="RD146" s="10"/>
      <c r="RE146" s="10"/>
      <c r="RF146" s="10"/>
      <c r="RG146" s="10"/>
      <c r="RH146" s="10"/>
      <c r="RI146" s="10"/>
      <c r="RJ146" s="10"/>
      <c r="RK146" s="10"/>
      <c r="RL146" s="10"/>
      <c r="RM146" s="10"/>
      <c r="RN146" s="10"/>
      <c r="RO146" s="10"/>
      <c r="RP146" s="10"/>
      <c r="RQ146" s="10"/>
      <c r="RR146" s="10"/>
      <c r="RS146" s="10"/>
      <c r="RT146" s="10"/>
      <c r="RU146" s="10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</row>
    <row r="147" spans="3:624" s="3" customFormat="1" ht="13.8" x14ac:dyDescent="0.25">
      <c r="C147" s="9"/>
      <c r="D147" s="9"/>
      <c r="E147" s="9"/>
      <c r="F147" s="9"/>
      <c r="G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/>
      <c r="LB147" s="10"/>
      <c r="LC147" s="10"/>
      <c r="LD147" s="10"/>
      <c r="LE147" s="10"/>
      <c r="LF147" s="10"/>
      <c r="LG147" s="10"/>
      <c r="LH147" s="10"/>
      <c r="LI147" s="10"/>
      <c r="LJ147" s="10"/>
      <c r="LK147" s="10"/>
      <c r="LL147" s="10"/>
      <c r="LM147" s="10"/>
      <c r="LN147" s="10"/>
      <c r="LO147" s="10"/>
      <c r="LP147" s="10"/>
      <c r="LQ147" s="10"/>
      <c r="LR147" s="10"/>
      <c r="LS147" s="10"/>
      <c r="LT147" s="10"/>
      <c r="LU147" s="10"/>
      <c r="LV147" s="10"/>
      <c r="LW147" s="10"/>
      <c r="LX147" s="10"/>
      <c r="LY147" s="10"/>
      <c r="LZ147" s="10"/>
      <c r="MA147" s="10"/>
      <c r="MB147" s="10"/>
      <c r="MC147" s="10"/>
      <c r="MD147" s="10"/>
      <c r="ME147" s="10"/>
      <c r="MF147" s="10"/>
      <c r="MG147" s="10"/>
      <c r="MH147" s="10"/>
      <c r="MI147" s="10"/>
      <c r="MJ147" s="10"/>
      <c r="MK147" s="10"/>
      <c r="ML147" s="10"/>
      <c r="MM147" s="10"/>
      <c r="MN147" s="10"/>
      <c r="MO147" s="10"/>
      <c r="MP147" s="10"/>
      <c r="MQ147" s="10"/>
      <c r="MR147" s="10"/>
      <c r="MS147" s="10"/>
      <c r="MT147" s="10"/>
      <c r="MU147" s="10"/>
      <c r="MV147" s="10"/>
      <c r="MW147" s="10"/>
      <c r="MX147" s="10"/>
      <c r="MY147" s="10"/>
      <c r="MZ147" s="10"/>
      <c r="NA147" s="10"/>
      <c r="NB147" s="10"/>
      <c r="NC147" s="10"/>
      <c r="ND147" s="10"/>
      <c r="NE147" s="10"/>
      <c r="NF147" s="10"/>
      <c r="NG147" s="10"/>
      <c r="NH147" s="10"/>
      <c r="NI147" s="10"/>
      <c r="NJ147" s="10"/>
      <c r="NK147" s="10"/>
      <c r="NL147" s="10"/>
      <c r="NM147" s="10"/>
      <c r="NN147" s="10"/>
      <c r="NO147" s="10"/>
      <c r="NP147" s="10"/>
      <c r="NQ147" s="10"/>
      <c r="NR147" s="10"/>
      <c r="NS147" s="10"/>
      <c r="NT147" s="10"/>
      <c r="NU147" s="10"/>
      <c r="NV147" s="10"/>
      <c r="NW147" s="10"/>
      <c r="NX147" s="10"/>
      <c r="NY147" s="10"/>
      <c r="NZ147" s="10"/>
      <c r="OA147" s="10"/>
      <c r="OB147" s="10"/>
      <c r="OC147" s="10"/>
      <c r="OD147" s="10"/>
      <c r="OE147" s="10"/>
      <c r="OF147" s="10"/>
      <c r="OG147" s="10"/>
      <c r="OH147" s="10"/>
      <c r="OI147" s="10"/>
      <c r="OJ147" s="10"/>
      <c r="OK147" s="10"/>
      <c r="OL147" s="10"/>
      <c r="OM147" s="10"/>
      <c r="ON147" s="10"/>
      <c r="OO147" s="10"/>
      <c r="OP147" s="10"/>
      <c r="OQ147" s="10"/>
      <c r="OR147" s="10"/>
      <c r="OS147" s="10"/>
      <c r="OT147" s="10"/>
      <c r="OU147" s="10"/>
      <c r="OV147" s="10"/>
      <c r="OW147" s="10"/>
      <c r="OX147" s="10"/>
      <c r="OY147" s="10"/>
      <c r="OZ147" s="10"/>
      <c r="PA147" s="10"/>
      <c r="PB147" s="10"/>
      <c r="PC147" s="10"/>
      <c r="PD147" s="10"/>
      <c r="PE147" s="10"/>
      <c r="PF147" s="10"/>
      <c r="PG147" s="10"/>
      <c r="PH147" s="10"/>
      <c r="PI147" s="10"/>
      <c r="PJ147" s="10"/>
      <c r="PK147" s="10"/>
      <c r="PL147" s="10"/>
      <c r="PM147" s="10"/>
      <c r="PN147" s="10"/>
      <c r="PO147" s="10"/>
      <c r="PP147" s="10"/>
      <c r="PQ147" s="10"/>
      <c r="PR147" s="10"/>
      <c r="PS147" s="10"/>
      <c r="PT147" s="10"/>
      <c r="PU147" s="10"/>
      <c r="PV147" s="10"/>
      <c r="PW147" s="10"/>
      <c r="PX147" s="10"/>
      <c r="PY147" s="10"/>
      <c r="PZ147" s="10"/>
      <c r="QA147" s="10"/>
      <c r="QB147" s="10"/>
      <c r="QC147" s="10"/>
      <c r="QD147" s="10"/>
      <c r="QE147" s="10"/>
      <c r="QF147" s="10"/>
      <c r="QG147" s="10"/>
      <c r="QH147" s="10"/>
      <c r="QI147" s="10"/>
      <c r="QJ147" s="10"/>
      <c r="QK147" s="10"/>
      <c r="QL147" s="10"/>
      <c r="QM147" s="10"/>
      <c r="QN147" s="10"/>
      <c r="QO147" s="10"/>
      <c r="QP147" s="10"/>
      <c r="QQ147" s="10"/>
      <c r="QR147" s="10"/>
      <c r="QS147" s="10"/>
      <c r="QT147" s="10"/>
      <c r="QU147" s="10"/>
      <c r="QV147" s="10"/>
      <c r="QW147" s="10"/>
      <c r="QX147" s="10"/>
      <c r="QY147" s="10"/>
      <c r="QZ147" s="10"/>
      <c r="RA147" s="10"/>
      <c r="RB147" s="10"/>
      <c r="RC147" s="10"/>
      <c r="RD147" s="10"/>
      <c r="RE147" s="10"/>
      <c r="RF147" s="10"/>
      <c r="RG147" s="10"/>
      <c r="RH147" s="10"/>
      <c r="RI147" s="10"/>
      <c r="RJ147" s="10"/>
      <c r="RK147" s="10"/>
      <c r="RL147" s="10"/>
      <c r="RM147" s="10"/>
      <c r="RN147" s="10"/>
      <c r="RO147" s="10"/>
      <c r="RP147" s="10"/>
      <c r="RQ147" s="10"/>
      <c r="RR147" s="10"/>
      <c r="RS147" s="10"/>
      <c r="RT147" s="10"/>
      <c r="RU147" s="10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</row>
    <row r="148" spans="3:624" s="3" customFormat="1" ht="13.8" x14ac:dyDescent="0.25">
      <c r="C148" s="9"/>
      <c r="D148" s="9"/>
      <c r="E148" s="9"/>
      <c r="F148" s="9"/>
      <c r="G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</row>
    <row r="149" spans="3:624" s="3" customFormat="1" ht="13.8" x14ac:dyDescent="0.25">
      <c r="C149" s="9"/>
      <c r="D149" s="9"/>
      <c r="E149" s="9"/>
      <c r="F149" s="9"/>
      <c r="G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/>
      <c r="LB149" s="10"/>
      <c r="LC149" s="10"/>
      <c r="LD149" s="10"/>
      <c r="LE149" s="10"/>
      <c r="LF149" s="10"/>
      <c r="LG149" s="10"/>
      <c r="LH149" s="10"/>
      <c r="LI149" s="10"/>
      <c r="LJ149" s="10"/>
      <c r="LK149" s="10"/>
      <c r="LL149" s="10"/>
      <c r="LM149" s="10"/>
      <c r="LN149" s="10"/>
      <c r="LO149" s="10"/>
      <c r="LP149" s="10"/>
      <c r="LQ149" s="10"/>
      <c r="LR149" s="10"/>
      <c r="LS149" s="10"/>
      <c r="LT149" s="10"/>
      <c r="LU149" s="10"/>
      <c r="LV149" s="10"/>
      <c r="LW149" s="10"/>
      <c r="LX149" s="10"/>
      <c r="LY149" s="10"/>
      <c r="LZ149" s="10"/>
      <c r="MA149" s="10"/>
      <c r="MB149" s="10"/>
      <c r="MC149" s="10"/>
      <c r="MD149" s="10"/>
      <c r="ME149" s="10"/>
      <c r="MF149" s="10"/>
      <c r="MG149" s="10"/>
      <c r="MH149" s="10"/>
      <c r="MI149" s="10"/>
      <c r="MJ149" s="10"/>
      <c r="MK149" s="10"/>
      <c r="ML149" s="10"/>
      <c r="MM149" s="10"/>
      <c r="MN149" s="10"/>
      <c r="MO149" s="10"/>
      <c r="MP149" s="10"/>
      <c r="MQ149" s="10"/>
      <c r="MR149" s="10"/>
      <c r="MS149" s="10"/>
      <c r="MT149" s="10"/>
      <c r="MU149" s="10"/>
      <c r="MV149" s="10"/>
      <c r="MW149" s="10"/>
      <c r="MX149" s="10"/>
      <c r="MY149" s="10"/>
      <c r="MZ149" s="10"/>
      <c r="NA149" s="10"/>
      <c r="NB149" s="10"/>
      <c r="NC149" s="10"/>
      <c r="ND149" s="10"/>
      <c r="NE149" s="10"/>
      <c r="NF149" s="10"/>
      <c r="NG149" s="10"/>
      <c r="NH149" s="10"/>
      <c r="NI149" s="10"/>
      <c r="NJ149" s="10"/>
      <c r="NK149" s="10"/>
      <c r="NL149" s="10"/>
      <c r="NM149" s="10"/>
      <c r="NN149" s="10"/>
      <c r="NO149" s="10"/>
      <c r="NP149" s="10"/>
      <c r="NQ149" s="10"/>
      <c r="NR149" s="10"/>
      <c r="NS149" s="10"/>
      <c r="NT149" s="10"/>
      <c r="NU149" s="10"/>
      <c r="NV149" s="10"/>
      <c r="NW149" s="10"/>
      <c r="NX149" s="10"/>
      <c r="NY149" s="10"/>
      <c r="NZ149" s="10"/>
      <c r="OA149" s="10"/>
      <c r="OB149" s="10"/>
      <c r="OC149" s="10"/>
      <c r="OD149" s="10"/>
      <c r="OE149" s="10"/>
      <c r="OF149" s="10"/>
      <c r="OG149" s="10"/>
      <c r="OH149" s="10"/>
      <c r="OI149" s="10"/>
      <c r="OJ149" s="10"/>
      <c r="OK149" s="10"/>
      <c r="OL149" s="10"/>
      <c r="OM149" s="10"/>
      <c r="ON149" s="10"/>
      <c r="OO149" s="10"/>
      <c r="OP149" s="10"/>
      <c r="OQ149" s="10"/>
      <c r="OR149" s="10"/>
      <c r="OS149" s="10"/>
      <c r="OT149" s="10"/>
      <c r="OU149" s="10"/>
      <c r="OV149" s="10"/>
      <c r="OW149" s="10"/>
      <c r="OX149" s="10"/>
      <c r="OY149" s="10"/>
      <c r="OZ149" s="10"/>
      <c r="PA149" s="10"/>
      <c r="PB149" s="10"/>
      <c r="PC149" s="10"/>
      <c r="PD149" s="10"/>
      <c r="PE149" s="10"/>
      <c r="PF149" s="10"/>
      <c r="PG149" s="10"/>
      <c r="PH149" s="10"/>
      <c r="PI149" s="10"/>
      <c r="PJ149" s="10"/>
      <c r="PK149" s="10"/>
      <c r="PL149" s="10"/>
      <c r="PM149" s="10"/>
      <c r="PN149" s="10"/>
      <c r="PO149" s="10"/>
      <c r="PP149" s="10"/>
      <c r="PQ149" s="10"/>
      <c r="PR149" s="10"/>
      <c r="PS149" s="10"/>
      <c r="PT149" s="10"/>
      <c r="PU149" s="10"/>
      <c r="PV149" s="10"/>
      <c r="PW149" s="10"/>
      <c r="PX149" s="10"/>
      <c r="PY149" s="10"/>
      <c r="PZ149" s="10"/>
      <c r="QA149" s="10"/>
      <c r="QB149" s="10"/>
      <c r="QC149" s="10"/>
      <c r="QD149" s="10"/>
      <c r="QE149" s="10"/>
      <c r="QF149" s="10"/>
      <c r="QG149" s="10"/>
      <c r="QH149" s="10"/>
      <c r="QI149" s="10"/>
      <c r="QJ149" s="10"/>
      <c r="QK149" s="10"/>
      <c r="QL149" s="10"/>
      <c r="QM149" s="10"/>
      <c r="QN149" s="10"/>
      <c r="QO149" s="10"/>
      <c r="QP149" s="10"/>
      <c r="QQ149" s="10"/>
      <c r="QR149" s="10"/>
      <c r="QS149" s="10"/>
      <c r="QT149" s="10"/>
      <c r="QU149" s="10"/>
      <c r="QV149" s="10"/>
      <c r="QW149" s="10"/>
      <c r="QX149" s="10"/>
      <c r="QY149" s="10"/>
      <c r="QZ149" s="10"/>
      <c r="RA149" s="10"/>
      <c r="RB149" s="10"/>
      <c r="RC149" s="10"/>
      <c r="RD149" s="10"/>
      <c r="RE149" s="10"/>
      <c r="RF149" s="10"/>
      <c r="RG149" s="10"/>
      <c r="RH149" s="10"/>
      <c r="RI149" s="10"/>
      <c r="RJ149" s="10"/>
      <c r="RK149" s="10"/>
      <c r="RL149" s="10"/>
      <c r="RM149" s="10"/>
      <c r="RN149" s="10"/>
      <c r="RO149" s="10"/>
      <c r="RP149" s="10"/>
      <c r="RQ149" s="10"/>
      <c r="RR149" s="10"/>
      <c r="RS149" s="10"/>
      <c r="RT149" s="10"/>
      <c r="RU149" s="10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</row>
    <row r="150" spans="3:624" s="3" customFormat="1" ht="13.8" x14ac:dyDescent="0.25">
      <c r="C150" s="9"/>
      <c r="D150" s="9"/>
      <c r="E150" s="9"/>
      <c r="F150" s="9"/>
      <c r="G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</row>
    <row r="151" spans="3:624" s="3" customFormat="1" ht="13.8" x14ac:dyDescent="0.25">
      <c r="C151" s="9"/>
      <c r="D151" s="9"/>
      <c r="E151" s="9"/>
      <c r="F151" s="9"/>
      <c r="G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</row>
    <row r="152" spans="3:624" s="3" customFormat="1" ht="13.8" x14ac:dyDescent="0.25">
      <c r="C152" s="9"/>
      <c r="D152" s="9"/>
      <c r="E152" s="9"/>
      <c r="F152" s="9"/>
      <c r="G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</row>
    <row r="153" spans="3:624" s="3" customFormat="1" ht="13.8" x14ac:dyDescent="0.25">
      <c r="C153" s="9"/>
      <c r="D153" s="9"/>
      <c r="E153" s="9"/>
      <c r="F153" s="9"/>
      <c r="G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/>
      <c r="LB153" s="10"/>
      <c r="LC153" s="10"/>
      <c r="LD153" s="10"/>
      <c r="LE153" s="10"/>
      <c r="LF153" s="10"/>
      <c r="LG153" s="10"/>
      <c r="LH153" s="10"/>
      <c r="LI153" s="10"/>
      <c r="LJ153" s="10"/>
      <c r="LK153" s="10"/>
      <c r="LL153" s="10"/>
      <c r="LM153" s="10"/>
      <c r="LN153" s="10"/>
      <c r="LO153" s="10"/>
      <c r="LP153" s="10"/>
      <c r="LQ153" s="10"/>
      <c r="LR153" s="10"/>
      <c r="LS153" s="10"/>
      <c r="LT153" s="10"/>
      <c r="LU153" s="10"/>
      <c r="LV153" s="10"/>
      <c r="LW153" s="10"/>
      <c r="LX153" s="10"/>
      <c r="LY153" s="10"/>
      <c r="LZ153" s="10"/>
      <c r="MA153" s="10"/>
      <c r="MB153" s="10"/>
      <c r="MC153" s="10"/>
      <c r="MD153" s="10"/>
      <c r="ME153" s="10"/>
      <c r="MF153" s="10"/>
      <c r="MG153" s="10"/>
      <c r="MH153" s="10"/>
      <c r="MI153" s="10"/>
      <c r="MJ153" s="10"/>
      <c r="MK153" s="10"/>
      <c r="ML153" s="10"/>
      <c r="MM153" s="10"/>
      <c r="MN153" s="10"/>
      <c r="MO153" s="10"/>
      <c r="MP153" s="10"/>
      <c r="MQ153" s="10"/>
      <c r="MR153" s="10"/>
      <c r="MS153" s="10"/>
      <c r="MT153" s="10"/>
      <c r="MU153" s="10"/>
      <c r="MV153" s="10"/>
      <c r="MW153" s="10"/>
      <c r="MX153" s="10"/>
      <c r="MY153" s="10"/>
      <c r="MZ153" s="10"/>
      <c r="NA153" s="10"/>
      <c r="NB153" s="10"/>
      <c r="NC153" s="10"/>
      <c r="ND153" s="10"/>
      <c r="NE153" s="10"/>
      <c r="NF153" s="10"/>
      <c r="NG153" s="10"/>
      <c r="NH153" s="10"/>
      <c r="NI153" s="10"/>
      <c r="NJ153" s="10"/>
      <c r="NK153" s="10"/>
      <c r="NL153" s="10"/>
      <c r="NM153" s="10"/>
      <c r="NN153" s="10"/>
      <c r="NO153" s="10"/>
      <c r="NP153" s="10"/>
      <c r="NQ153" s="10"/>
      <c r="NR153" s="10"/>
      <c r="NS153" s="10"/>
      <c r="NT153" s="10"/>
      <c r="NU153" s="10"/>
      <c r="NV153" s="10"/>
      <c r="NW153" s="10"/>
      <c r="NX153" s="10"/>
      <c r="NY153" s="10"/>
      <c r="NZ153" s="10"/>
      <c r="OA153" s="10"/>
      <c r="OB153" s="10"/>
      <c r="OC153" s="10"/>
      <c r="OD153" s="10"/>
      <c r="OE153" s="10"/>
      <c r="OF153" s="10"/>
      <c r="OG153" s="10"/>
      <c r="OH153" s="10"/>
      <c r="OI153" s="10"/>
      <c r="OJ153" s="10"/>
      <c r="OK153" s="10"/>
      <c r="OL153" s="10"/>
      <c r="OM153" s="10"/>
      <c r="ON153" s="10"/>
      <c r="OO153" s="10"/>
      <c r="OP153" s="10"/>
      <c r="OQ153" s="10"/>
      <c r="OR153" s="10"/>
      <c r="OS153" s="10"/>
      <c r="OT153" s="10"/>
      <c r="OU153" s="10"/>
      <c r="OV153" s="10"/>
      <c r="OW153" s="10"/>
      <c r="OX153" s="10"/>
      <c r="OY153" s="10"/>
      <c r="OZ153" s="10"/>
      <c r="PA153" s="10"/>
      <c r="PB153" s="10"/>
      <c r="PC153" s="10"/>
      <c r="PD153" s="10"/>
      <c r="PE153" s="10"/>
      <c r="PF153" s="10"/>
      <c r="PG153" s="10"/>
      <c r="PH153" s="10"/>
      <c r="PI153" s="10"/>
      <c r="PJ153" s="10"/>
      <c r="PK153" s="10"/>
      <c r="PL153" s="10"/>
      <c r="PM153" s="10"/>
      <c r="PN153" s="10"/>
      <c r="PO153" s="10"/>
      <c r="PP153" s="10"/>
      <c r="PQ153" s="10"/>
      <c r="PR153" s="10"/>
      <c r="PS153" s="10"/>
      <c r="PT153" s="10"/>
      <c r="PU153" s="10"/>
      <c r="PV153" s="10"/>
      <c r="PW153" s="10"/>
      <c r="PX153" s="10"/>
      <c r="PY153" s="10"/>
      <c r="PZ153" s="10"/>
      <c r="QA153" s="10"/>
      <c r="QB153" s="10"/>
      <c r="QC153" s="10"/>
      <c r="QD153" s="10"/>
      <c r="QE153" s="10"/>
      <c r="QF153" s="10"/>
      <c r="QG153" s="10"/>
      <c r="QH153" s="10"/>
      <c r="QI153" s="10"/>
      <c r="QJ153" s="10"/>
      <c r="QK153" s="10"/>
      <c r="QL153" s="10"/>
      <c r="QM153" s="10"/>
      <c r="QN153" s="10"/>
      <c r="QO153" s="10"/>
      <c r="QP153" s="10"/>
      <c r="QQ153" s="10"/>
      <c r="QR153" s="10"/>
      <c r="QS153" s="10"/>
      <c r="QT153" s="10"/>
      <c r="QU153" s="10"/>
      <c r="QV153" s="10"/>
      <c r="QW153" s="10"/>
      <c r="QX153" s="10"/>
      <c r="QY153" s="10"/>
      <c r="QZ153" s="10"/>
      <c r="RA153" s="10"/>
      <c r="RB153" s="10"/>
      <c r="RC153" s="10"/>
      <c r="RD153" s="10"/>
      <c r="RE153" s="10"/>
      <c r="RF153" s="10"/>
      <c r="RG153" s="10"/>
      <c r="RH153" s="10"/>
      <c r="RI153" s="10"/>
      <c r="RJ153" s="10"/>
      <c r="RK153" s="10"/>
      <c r="RL153" s="10"/>
      <c r="RM153" s="10"/>
      <c r="RN153" s="10"/>
      <c r="RO153" s="10"/>
      <c r="RP153" s="10"/>
      <c r="RQ153" s="10"/>
      <c r="RR153" s="10"/>
      <c r="RS153" s="10"/>
      <c r="RT153" s="10"/>
      <c r="RU153" s="10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</row>
    <row r="154" spans="3:624" s="3" customFormat="1" ht="13.8" x14ac:dyDescent="0.25">
      <c r="C154" s="9"/>
      <c r="D154" s="9"/>
      <c r="E154" s="9"/>
      <c r="F154" s="9"/>
      <c r="G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</row>
    <row r="155" spans="3:624" s="3" customFormat="1" ht="13.8" x14ac:dyDescent="0.25">
      <c r="C155" s="9"/>
      <c r="D155" s="9"/>
      <c r="E155" s="9"/>
      <c r="F155" s="9"/>
      <c r="G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</row>
    <row r="156" spans="3:624" s="3" customFormat="1" ht="13.8" x14ac:dyDescent="0.25">
      <c r="C156" s="9"/>
      <c r="D156" s="9"/>
      <c r="E156" s="9"/>
      <c r="F156" s="9"/>
      <c r="G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</row>
    <row r="157" spans="3:624" s="3" customFormat="1" ht="13.8" x14ac:dyDescent="0.25">
      <c r="C157" s="9"/>
      <c r="D157" s="9"/>
      <c r="E157" s="9"/>
      <c r="F157" s="9"/>
      <c r="G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</row>
    <row r="158" spans="3:624" s="3" customFormat="1" ht="13.8" x14ac:dyDescent="0.25">
      <c r="C158" s="9"/>
      <c r="D158" s="9"/>
      <c r="E158" s="9"/>
      <c r="F158" s="9"/>
      <c r="G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</row>
    <row r="159" spans="3:624" s="3" customFormat="1" ht="13.8" x14ac:dyDescent="0.25">
      <c r="C159" s="9"/>
      <c r="D159" s="9"/>
      <c r="E159" s="9"/>
      <c r="F159" s="9"/>
      <c r="G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</row>
    <row r="160" spans="3:624" s="3" customFormat="1" ht="13.8" x14ac:dyDescent="0.25">
      <c r="C160" s="9"/>
      <c r="D160" s="9"/>
      <c r="E160" s="9"/>
      <c r="F160" s="9"/>
      <c r="G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</row>
    <row r="161" spans="3:624" s="3" customFormat="1" ht="13.8" x14ac:dyDescent="0.25">
      <c r="C161" s="9"/>
      <c r="D161" s="9"/>
      <c r="E161" s="9"/>
      <c r="F161" s="9"/>
      <c r="G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</row>
    <row r="162" spans="3:624" s="3" customFormat="1" ht="13.8" x14ac:dyDescent="0.25">
      <c r="C162" s="9"/>
      <c r="D162" s="9"/>
      <c r="E162" s="9"/>
      <c r="F162" s="9"/>
      <c r="G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</row>
    <row r="163" spans="3:624" s="3" customFormat="1" ht="13.8" x14ac:dyDescent="0.25">
      <c r="C163" s="9"/>
      <c r="D163" s="9"/>
      <c r="E163" s="9"/>
      <c r="F163" s="9"/>
      <c r="G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</row>
    <row r="164" spans="3:624" s="3" customFormat="1" ht="13.8" x14ac:dyDescent="0.25">
      <c r="C164" s="9"/>
      <c r="D164" s="9"/>
      <c r="E164" s="9"/>
      <c r="F164" s="9"/>
      <c r="G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</row>
    <row r="165" spans="3:624" s="3" customFormat="1" ht="13.8" x14ac:dyDescent="0.25">
      <c r="C165" s="9"/>
      <c r="D165" s="9"/>
      <c r="E165" s="9"/>
      <c r="F165" s="9"/>
      <c r="G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</row>
    <row r="166" spans="3:624" s="3" customFormat="1" ht="13.8" x14ac:dyDescent="0.25">
      <c r="C166" s="9"/>
      <c r="D166" s="9"/>
      <c r="E166" s="9"/>
      <c r="F166" s="9"/>
      <c r="G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</row>
    <row r="167" spans="3:624" s="3" customFormat="1" ht="13.8" x14ac:dyDescent="0.25">
      <c r="C167" s="9"/>
      <c r="D167" s="9"/>
      <c r="E167" s="9"/>
      <c r="F167" s="9"/>
      <c r="G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</row>
    <row r="168" spans="3:624" s="3" customFormat="1" ht="13.8" x14ac:dyDescent="0.25">
      <c r="C168" s="9"/>
      <c r="D168" s="9"/>
      <c r="E168" s="9"/>
      <c r="F168" s="9"/>
      <c r="G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</row>
    <row r="169" spans="3:624" s="3" customFormat="1" ht="13.8" x14ac:dyDescent="0.25">
      <c r="C169" s="9"/>
      <c r="D169" s="9"/>
      <c r="E169" s="9"/>
      <c r="F169" s="9"/>
      <c r="G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</row>
    <row r="170" spans="3:624" s="3" customFormat="1" ht="13.8" x14ac:dyDescent="0.25">
      <c r="C170" s="9"/>
      <c r="D170" s="9"/>
      <c r="E170" s="9"/>
      <c r="F170" s="9"/>
      <c r="G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</row>
    <row r="171" spans="3:624" s="3" customFormat="1" ht="13.8" x14ac:dyDescent="0.25">
      <c r="C171" s="9"/>
      <c r="D171" s="9"/>
      <c r="E171" s="9"/>
      <c r="F171" s="9"/>
      <c r="G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</row>
    <row r="172" spans="3:624" s="3" customFormat="1" ht="13.8" x14ac:dyDescent="0.25">
      <c r="C172" s="9"/>
      <c r="D172" s="9"/>
      <c r="E172" s="9"/>
      <c r="F172" s="9"/>
      <c r="G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/>
      <c r="LB172" s="10"/>
      <c r="LC172" s="10"/>
      <c r="LD172" s="10"/>
      <c r="LE172" s="10"/>
      <c r="LF172" s="10"/>
      <c r="LG172" s="10"/>
      <c r="LH172" s="10"/>
      <c r="LI172" s="10"/>
      <c r="LJ172" s="10"/>
      <c r="LK172" s="10"/>
      <c r="LL172" s="10"/>
      <c r="LM172" s="10"/>
      <c r="LN172" s="10"/>
      <c r="LO172" s="10"/>
      <c r="LP172" s="10"/>
      <c r="LQ172" s="10"/>
      <c r="LR172" s="10"/>
      <c r="LS172" s="10"/>
      <c r="LT172" s="10"/>
      <c r="LU172" s="10"/>
      <c r="LV172" s="10"/>
      <c r="LW172" s="10"/>
      <c r="LX172" s="10"/>
      <c r="LY172" s="10"/>
      <c r="LZ172" s="10"/>
      <c r="MA172" s="10"/>
      <c r="MB172" s="10"/>
      <c r="MC172" s="10"/>
      <c r="MD172" s="10"/>
      <c r="ME172" s="10"/>
      <c r="MF172" s="10"/>
      <c r="MG172" s="10"/>
      <c r="MH172" s="10"/>
      <c r="MI172" s="10"/>
      <c r="MJ172" s="10"/>
      <c r="MK172" s="10"/>
      <c r="ML172" s="10"/>
      <c r="MM172" s="10"/>
      <c r="MN172" s="10"/>
      <c r="MO172" s="10"/>
      <c r="MP172" s="10"/>
      <c r="MQ172" s="10"/>
      <c r="MR172" s="10"/>
      <c r="MS172" s="10"/>
      <c r="MT172" s="10"/>
      <c r="MU172" s="10"/>
      <c r="MV172" s="10"/>
      <c r="MW172" s="10"/>
      <c r="MX172" s="10"/>
      <c r="MY172" s="10"/>
      <c r="MZ172" s="10"/>
      <c r="NA172" s="10"/>
      <c r="NB172" s="10"/>
      <c r="NC172" s="10"/>
      <c r="ND172" s="10"/>
      <c r="NE172" s="10"/>
      <c r="NF172" s="10"/>
      <c r="NG172" s="10"/>
      <c r="NH172" s="10"/>
      <c r="NI172" s="10"/>
      <c r="NJ172" s="10"/>
      <c r="NK172" s="10"/>
      <c r="NL172" s="10"/>
      <c r="NM172" s="10"/>
      <c r="NN172" s="10"/>
      <c r="NO172" s="10"/>
      <c r="NP172" s="10"/>
      <c r="NQ172" s="10"/>
      <c r="NR172" s="10"/>
      <c r="NS172" s="10"/>
      <c r="NT172" s="10"/>
      <c r="NU172" s="10"/>
      <c r="NV172" s="10"/>
      <c r="NW172" s="10"/>
      <c r="NX172" s="10"/>
      <c r="NY172" s="10"/>
      <c r="NZ172" s="10"/>
      <c r="OA172" s="10"/>
      <c r="OB172" s="10"/>
      <c r="OC172" s="10"/>
      <c r="OD172" s="10"/>
      <c r="OE172" s="10"/>
      <c r="OF172" s="10"/>
      <c r="OG172" s="10"/>
      <c r="OH172" s="10"/>
      <c r="OI172" s="10"/>
      <c r="OJ172" s="10"/>
      <c r="OK172" s="10"/>
      <c r="OL172" s="10"/>
      <c r="OM172" s="10"/>
      <c r="ON172" s="10"/>
      <c r="OO172" s="10"/>
      <c r="OP172" s="10"/>
      <c r="OQ172" s="10"/>
      <c r="OR172" s="10"/>
      <c r="OS172" s="10"/>
      <c r="OT172" s="10"/>
      <c r="OU172" s="10"/>
      <c r="OV172" s="10"/>
      <c r="OW172" s="10"/>
      <c r="OX172" s="10"/>
      <c r="OY172" s="10"/>
      <c r="OZ172" s="10"/>
      <c r="PA172" s="10"/>
      <c r="PB172" s="10"/>
      <c r="PC172" s="10"/>
      <c r="PD172" s="10"/>
      <c r="PE172" s="10"/>
      <c r="PF172" s="10"/>
      <c r="PG172" s="10"/>
      <c r="PH172" s="10"/>
      <c r="PI172" s="10"/>
      <c r="PJ172" s="10"/>
      <c r="PK172" s="10"/>
      <c r="PL172" s="10"/>
      <c r="PM172" s="10"/>
      <c r="PN172" s="10"/>
      <c r="PO172" s="10"/>
      <c r="PP172" s="10"/>
      <c r="PQ172" s="10"/>
      <c r="PR172" s="10"/>
      <c r="PS172" s="10"/>
      <c r="PT172" s="10"/>
      <c r="PU172" s="10"/>
      <c r="PV172" s="10"/>
      <c r="PW172" s="10"/>
      <c r="PX172" s="10"/>
      <c r="PY172" s="10"/>
      <c r="PZ172" s="10"/>
      <c r="QA172" s="10"/>
      <c r="QB172" s="10"/>
      <c r="QC172" s="10"/>
      <c r="QD172" s="10"/>
      <c r="QE172" s="10"/>
      <c r="QF172" s="10"/>
      <c r="QG172" s="10"/>
      <c r="QH172" s="10"/>
      <c r="QI172" s="10"/>
      <c r="QJ172" s="10"/>
      <c r="QK172" s="10"/>
      <c r="QL172" s="10"/>
      <c r="QM172" s="10"/>
      <c r="QN172" s="10"/>
      <c r="QO172" s="10"/>
      <c r="QP172" s="10"/>
      <c r="QQ172" s="10"/>
      <c r="QR172" s="10"/>
      <c r="QS172" s="10"/>
      <c r="QT172" s="10"/>
      <c r="QU172" s="10"/>
      <c r="QV172" s="10"/>
      <c r="QW172" s="10"/>
      <c r="QX172" s="10"/>
      <c r="QY172" s="10"/>
      <c r="QZ172" s="10"/>
      <c r="RA172" s="10"/>
      <c r="RB172" s="10"/>
      <c r="RC172" s="10"/>
      <c r="RD172" s="10"/>
      <c r="RE172" s="10"/>
      <c r="RF172" s="10"/>
      <c r="RG172" s="10"/>
      <c r="RH172" s="10"/>
      <c r="RI172" s="10"/>
      <c r="RJ172" s="10"/>
      <c r="RK172" s="10"/>
      <c r="RL172" s="10"/>
      <c r="RM172" s="10"/>
      <c r="RN172" s="10"/>
      <c r="RO172" s="10"/>
      <c r="RP172" s="10"/>
      <c r="RQ172" s="10"/>
      <c r="RR172" s="10"/>
      <c r="RS172" s="10"/>
      <c r="RT172" s="10"/>
      <c r="RU172" s="10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</row>
    <row r="173" spans="3:624" s="3" customFormat="1" ht="13.8" x14ac:dyDescent="0.25">
      <c r="C173" s="9"/>
      <c r="D173" s="9"/>
      <c r="E173" s="9"/>
      <c r="F173" s="9"/>
      <c r="G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/>
      <c r="LB173" s="10"/>
      <c r="LC173" s="10"/>
      <c r="LD173" s="10"/>
      <c r="LE173" s="10"/>
      <c r="LF173" s="10"/>
      <c r="LG173" s="10"/>
      <c r="LH173" s="10"/>
      <c r="LI173" s="10"/>
      <c r="LJ173" s="10"/>
      <c r="LK173" s="10"/>
      <c r="LL173" s="10"/>
      <c r="LM173" s="10"/>
      <c r="LN173" s="10"/>
      <c r="LO173" s="10"/>
      <c r="LP173" s="10"/>
      <c r="LQ173" s="10"/>
      <c r="LR173" s="10"/>
      <c r="LS173" s="10"/>
      <c r="LT173" s="10"/>
      <c r="LU173" s="10"/>
      <c r="LV173" s="10"/>
      <c r="LW173" s="10"/>
      <c r="LX173" s="10"/>
      <c r="LY173" s="10"/>
      <c r="LZ173" s="10"/>
      <c r="MA173" s="10"/>
      <c r="MB173" s="10"/>
      <c r="MC173" s="10"/>
      <c r="MD173" s="10"/>
      <c r="ME173" s="10"/>
      <c r="MF173" s="10"/>
      <c r="MG173" s="10"/>
      <c r="MH173" s="10"/>
      <c r="MI173" s="10"/>
      <c r="MJ173" s="10"/>
      <c r="MK173" s="10"/>
      <c r="ML173" s="10"/>
      <c r="MM173" s="10"/>
      <c r="MN173" s="10"/>
      <c r="MO173" s="10"/>
      <c r="MP173" s="10"/>
      <c r="MQ173" s="10"/>
      <c r="MR173" s="10"/>
      <c r="MS173" s="10"/>
      <c r="MT173" s="10"/>
      <c r="MU173" s="10"/>
      <c r="MV173" s="10"/>
      <c r="MW173" s="10"/>
      <c r="MX173" s="10"/>
      <c r="MY173" s="10"/>
      <c r="MZ173" s="10"/>
      <c r="NA173" s="10"/>
      <c r="NB173" s="10"/>
      <c r="NC173" s="10"/>
      <c r="ND173" s="10"/>
      <c r="NE173" s="10"/>
      <c r="NF173" s="10"/>
      <c r="NG173" s="10"/>
      <c r="NH173" s="10"/>
      <c r="NI173" s="10"/>
      <c r="NJ173" s="10"/>
      <c r="NK173" s="10"/>
      <c r="NL173" s="10"/>
      <c r="NM173" s="10"/>
      <c r="NN173" s="10"/>
      <c r="NO173" s="10"/>
      <c r="NP173" s="10"/>
      <c r="NQ173" s="10"/>
      <c r="NR173" s="10"/>
      <c r="NS173" s="10"/>
      <c r="NT173" s="10"/>
      <c r="NU173" s="10"/>
      <c r="NV173" s="10"/>
      <c r="NW173" s="10"/>
      <c r="NX173" s="10"/>
      <c r="NY173" s="10"/>
      <c r="NZ173" s="10"/>
      <c r="OA173" s="10"/>
      <c r="OB173" s="10"/>
      <c r="OC173" s="10"/>
      <c r="OD173" s="10"/>
      <c r="OE173" s="10"/>
      <c r="OF173" s="10"/>
      <c r="OG173" s="10"/>
      <c r="OH173" s="10"/>
      <c r="OI173" s="10"/>
      <c r="OJ173" s="10"/>
      <c r="OK173" s="10"/>
      <c r="OL173" s="10"/>
      <c r="OM173" s="10"/>
      <c r="ON173" s="10"/>
      <c r="OO173" s="10"/>
      <c r="OP173" s="10"/>
      <c r="OQ173" s="10"/>
      <c r="OR173" s="10"/>
      <c r="OS173" s="10"/>
      <c r="OT173" s="10"/>
      <c r="OU173" s="10"/>
      <c r="OV173" s="10"/>
      <c r="OW173" s="10"/>
      <c r="OX173" s="10"/>
      <c r="OY173" s="10"/>
      <c r="OZ173" s="10"/>
      <c r="PA173" s="10"/>
      <c r="PB173" s="10"/>
      <c r="PC173" s="10"/>
      <c r="PD173" s="10"/>
      <c r="PE173" s="10"/>
      <c r="PF173" s="10"/>
      <c r="PG173" s="10"/>
      <c r="PH173" s="10"/>
      <c r="PI173" s="10"/>
      <c r="PJ173" s="10"/>
      <c r="PK173" s="10"/>
      <c r="PL173" s="10"/>
      <c r="PM173" s="10"/>
      <c r="PN173" s="10"/>
      <c r="PO173" s="10"/>
      <c r="PP173" s="10"/>
      <c r="PQ173" s="10"/>
      <c r="PR173" s="10"/>
      <c r="PS173" s="10"/>
      <c r="PT173" s="10"/>
      <c r="PU173" s="10"/>
      <c r="PV173" s="10"/>
      <c r="PW173" s="10"/>
      <c r="PX173" s="10"/>
      <c r="PY173" s="10"/>
      <c r="PZ173" s="10"/>
      <c r="QA173" s="10"/>
      <c r="QB173" s="10"/>
      <c r="QC173" s="10"/>
      <c r="QD173" s="10"/>
      <c r="QE173" s="10"/>
      <c r="QF173" s="10"/>
      <c r="QG173" s="10"/>
      <c r="QH173" s="10"/>
      <c r="QI173" s="10"/>
      <c r="QJ173" s="10"/>
      <c r="QK173" s="10"/>
      <c r="QL173" s="10"/>
      <c r="QM173" s="10"/>
      <c r="QN173" s="10"/>
      <c r="QO173" s="10"/>
      <c r="QP173" s="10"/>
      <c r="QQ173" s="10"/>
      <c r="QR173" s="10"/>
      <c r="QS173" s="10"/>
      <c r="QT173" s="10"/>
      <c r="QU173" s="10"/>
      <c r="QV173" s="10"/>
      <c r="QW173" s="10"/>
      <c r="QX173" s="10"/>
      <c r="QY173" s="10"/>
      <c r="QZ173" s="10"/>
      <c r="RA173" s="10"/>
      <c r="RB173" s="10"/>
      <c r="RC173" s="10"/>
      <c r="RD173" s="10"/>
      <c r="RE173" s="10"/>
      <c r="RF173" s="10"/>
      <c r="RG173" s="10"/>
      <c r="RH173" s="10"/>
      <c r="RI173" s="10"/>
      <c r="RJ173" s="10"/>
      <c r="RK173" s="10"/>
      <c r="RL173" s="10"/>
      <c r="RM173" s="10"/>
      <c r="RN173" s="10"/>
      <c r="RO173" s="10"/>
      <c r="RP173" s="10"/>
      <c r="RQ173" s="10"/>
      <c r="RR173" s="10"/>
      <c r="RS173" s="10"/>
      <c r="RT173" s="10"/>
      <c r="RU173" s="10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</row>
    <row r="174" spans="3:624" s="3" customFormat="1" ht="13.8" x14ac:dyDescent="0.25">
      <c r="C174" s="9"/>
      <c r="D174" s="9"/>
      <c r="E174" s="9"/>
      <c r="F174" s="9"/>
      <c r="G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/>
      <c r="LB174" s="10"/>
      <c r="LC174" s="10"/>
      <c r="LD174" s="10"/>
      <c r="LE174" s="10"/>
      <c r="LF174" s="10"/>
      <c r="LG174" s="10"/>
      <c r="LH174" s="10"/>
      <c r="LI174" s="10"/>
      <c r="LJ174" s="10"/>
      <c r="LK174" s="10"/>
      <c r="LL174" s="10"/>
      <c r="LM174" s="10"/>
      <c r="LN174" s="10"/>
      <c r="LO174" s="10"/>
      <c r="LP174" s="10"/>
      <c r="LQ174" s="10"/>
      <c r="LR174" s="10"/>
      <c r="LS174" s="10"/>
      <c r="LT174" s="10"/>
      <c r="LU174" s="10"/>
      <c r="LV174" s="10"/>
      <c r="LW174" s="10"/>
      <c r="LX174" s="10"/>
      <c r="LY174" s="10"/>
      <c r="LZ174" s="10"/>
      <c r="MA174" s="10"/>
      <c r="MB174" s="10"/>
      <c r="MC174" s="10"/>
      <c r="MD174" s="10"/>
      <c r="ME174" s="10"/>
      <c r="MF174" s="10"/>
      <c r="MG174" s="10"/>
      <c r="MH174" s="10"/>
      <c r="MI174" s="10"/>
      <c r="MJ174" s="10"/>
      <c r="MK174" s="10"/>
      <c r="ML174" s="10"/>
      <c r="MM174" s="10"/>
      <c r="MN174" s="10"/>
      <c r="MO174" s="10"/>
      <c r="MP174" s="10"/>
      <c r="MQ174" s="10"/>
      <c r="MR174" s="10"/>
      <c r="MS174" s="10"/>
      <c r="MT174" s="10"/>
      <c r="MU174" s="10"/>
      <c r="MV174" s="10"/>
      <c r="MW174" s="10"/>
      <c r="MX174" s="10"/>
      <c r="MY174" s="10"/>
      <c r="MZ174" s="10"/>
      <c r="NA174" s="10"/>
      <c r="NB174" s="10"/>
      <c r="NC174" s="10"/>
      <c r="ND174" s="10"/>
      <c r="NE174" s="10"/>
      <c r="NF174" s="10"/>
      <c r="NG174" s="10"/>
      <c r="NH174" s="10"/>
      <c r="NI174" s="10"/>
      <c r="NJ174" s="10"/>
      <c r="NK174" s="10"/>
      <c r="NL174" s="10"/>
      <c r="NM174" s="10"/>
      <c r="NN174" s="10"/>
      <c r="NO174" s="10"/>
      <c r="NP174" s="10"/>
      <c r="NQ174" s="10"/>
      <c r="NR174" s="10"/>
      <c r="NS174" s="10"/>
      <c r="NT174" s="10"/>
      <c r="NU174" s="10"/>
      <c r="NV174" s="10"/>
      <c r="NW174" s="10"/>
      <c r="NX174" s="10"/>
      <c r="NY174" s="10"/>
      <c r="NZ174" s="10"/>
      <c r="OA174" s="10"/>
      <c r="OB174" s="10"/>
      <c r="OC174" s="10"/>
      <c r="OD174" s="10"/>
      <c r="OE174" s="10"/>
      <c r="OF174" s="10"/>
      <c r="OG174" s="10"/>
      <c r="OH174" s="10"/>
      <c r="OI174" s="10"/>
      <c r="OJ174" s="10"/>
      <c r="OK174" s="10"/>
      <c r="OL174" s="10"/>
      <c r="OM174" s="10"/>
      <c r="ON174" s="10"/>
      <c r="OO174" s="10"/>
      <c r="OP174" s="10"/>
      <c r="OQ174" s="10"/>
      <c r="OR174" s="10"/>
      <c r="OS174" s="10"/>
      <c r="OT174" s="10"/>
      <c r="OU174" s="10"/>
      <c r="OV174" s="10"/>
      <c r="OW174" s="10"/>
      <c r="OX174" s="10"/>
      <c r="OY174" s="10"/>
      <c r="OZ174" s="10"/>
      <c r="PA174" s="10"/>
      <c r="PB174" s="10"/>
      <c r="PC174" s="10"/>
      <c r="PD174" s="10"/>
      <c r="PE174" s="10"/>
      <c r="PF174" s="10"/>
      <c r="PG174" s="10"/>
      <c r="PH174" s="10"/>
      <c r="PI174" s="10"/>
      <c r="PJ174" s="10"/>
      <c r="PK174" s="10"/>
      <c r="PL174" s="10"/>
      <c r="PM174" s="10"/>
      <c r="PN174" s="10"/>
      <c r="PO174" s="10"/>
      <c r="PP174" s="10"/>
      <c r="PQ174" s="10"/>
      <c r="PR174" s="10"/>
      <c r="PS174" s="10"/>
      <c r="PT174" s="10"/>
      <c r="PU174" s="10"/>
      <c r="PV174" s="10"/>
      <c r="PW174" s="10"/>
      <c r="PX174" s="10"/>
      <c r="PY174" s="10"/>
      <c r="PZ174" s="10"/>
      <c r="QA174" s="10"/>
      <c r="QB174" s="10"/>
      <c r="QC174" s="10"/>
      <c r="QD174" s="10"/>
      <c r="QE174" s="10"/>
      <c r="QF174" s="10"/>
      <c r="QG174" s="10"/>
      <c r="QH174" s="10"/>
      <c r="QI174" s="10"/>
      <c r="QJ174" s="10"/>
      <c r="QK174" s="10"/>
      <c r="QL174" s="10"/>
      <c r="QM174" s="10"/>
      <c r="QN174" s="10"/>
      <c r="QO174" s="10"/>
      <c r="QP174" s="10"/>
      <c r="QQ174" s="10"/>
      <c r="QR174" s="10"/>
      <c r="QS174" s="10"/>
      <c r="QT174" s="10"/>
      <c r="QU174" s="10"/>
      <c r="QV174" s="10"/>
      <c r="QW174" s="10"/>
      <c r="QX174" s="10"/>
      <c r="QY174" s="10"/>
      <c r="QZ174" s="10"/>
      <c r="RA174" s="10"/>
      <c r="RB174" s="10"/>
      <c r="RC174" s="10"/>
      <c r="RD174" s="10"/>
      <c r="RE174" s="10"/>
      <c r="RF174" s="10"/>
      <c r="RG174" s="10"/>
      <c r="RH174" s="10"/>
      <c r="RI174" s="10"/>
      <c r="RJ174" s="10"/>
      <c r="RK174" s="10"/>
      <c r="RL174" s="10"/>
      <c r="RM174" s="10"/>
      <c r="RN174" s="10"/>
      <c r="RO174" s="10"/>
      <c r="RP174" s="10"/>
      <c r="RQ174" s="10"/>
      <c r="RR174" s="10"/>
      <c r="RS174" s="10"/>
      <c r="RT174" s="10"/>
      <c r="RU174" s="10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</row>
    <row r="175" spans="3:624" s="3" customFormat="1" ht="13.8" x14ac:dyDescent="0.25">
      <c r="C175" s="9"/>
      <c r="D175" s="9"/>
      <c r="E175" s="9"/>
      <c r="F175" s="9"/>
      <c r="G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/>
      <c r="LB175" s="10"/>
      <c r="LC175" s="10"/>
      <c r="LD175" s="10"/>
      <c r="LE175" s="10"/>
      <c r="LF175" s="10"/>
      <c r="LG175" s="10"/>
      <c r="LH175" s="10"/>
      <c r="LI175" s="10"/>
      <c r="LJ175" s="10"/>
      <c r="LK175" s="10"/>
      <c r="LL175" s="10"/>
      <c r="LM175" s="10"/>
      <c r="LN175" s="10"/>
      <c r="LO175" s="10"/>
      <c r="LP175" s="10"/>
      <c r="LQ175" s="10"/>
      <c r="LR175" s="10"/>
      <c r="LS175" s="10"/>
      <c r="LT175" s="10"/>
      <c r="LU175" s="10"/>
      <c r="LV175" s="10"/>
      <c r="LW175" s="10"/>
      <c r="LX175" s="10"/>
      <c r="LY175" s="10"/>
      <c r="LZ175" s="10"/>
      <c r="MA175" s="10"/>
      <c r="MB175" s="10"/>
      <c r="MC175" s="10"/>
      <c r="MD175" s="10"/>
      <c r="ME175" s="10"/>
      <c r="MF175" s="10"/>
      <c r="MG175" s="10"/>
      <c r="MH175" s="10"/>
      <c r="MI175" s="10"/>
      <c r="MJ175" s="10"/>
      <c r="MK175" s="10"/>
      <c r="ML175" s="10"/>
      <c r="MM175" s="10"/>
      <c r="MN175" s="10"/>
      <c r="MO175" s="10"/>
      <c r="MP175" s="10"/>
      <c r="MQ175" s="10"/>
      <c r="MR175" s="10"/>
      <c r="MS175" s="10"/>
      <c r="MT175" s="10"/>
      <c r="MU175" s="10"/>
      <c r="MV175" s="10"/>
      <c r="MW175" s="10"/>
      <c r="MX175" s="10"/>
      <c r="MY175" s="10"/>
      <c r="MZ175" s="10"/>
      <c r="NA175" s="10"/>
      <c r="NB175" s="10"/>
      <c r="NC175" s="10"/>
      <c r="ND175" s="10"/>
      <c r="NE175" s="10"/>
      <c r="NF175" s="10"/>
      <c r="NG175" s="10"/>
      <c r="NH175" s="10"/>
      <c r="NI175" s="10"/>
      <c r="NJ175" s="10"/>
      <c r="NK175" s="10"/>
      <c r="NL175" s="10"/>
      <c r="NM175" s="10"/>
      <c r="NN175" s="10"/>
      <c r="NO175" s="10"/>
      <c r="NP175" s="10"/>
      <c r="NQ175" s="10"/>
      <c r="NR175" s="10"/>
      <c r="NS175" s="10"/>
      <c r="NT175" s="10"/>
      <c r="NU175" s="10"/>
      <c r="NV175" s="10"/>
      <c r="NW175" s="10"/>
      <c r="NX175" s="10"/>
      <c r="NY175" s="10"/>
      <c r="NZ175" s="10"/>
      <c r="OA175" s="10"/>
      <c r="OB175" s="10"/>
      <c r="OC175" s="10"/>
      <c r="OD175" s="10"/>
      <c r="OE175" s="10"/>
      <c r="OF175" s="10"/>
      <c r="OG175" s="10"/>
      <c r="OH175" s="10"/>
      <c r="OI175" s="10"/>
      <c r="OJ175" s="10"/>
      <c r="OK175" s="10"/>
      <c r="OL175" s="10"/>
      <c r="OM175" s="10"/>
      <c r="ON175" s="10"/>
      <c r="OO175" s="10"/>
      <c r="OP175" s="10"/>
      <c r="OQ175" s="10"/>
      <c r="OR175" s="10"/>
      <c r="OS175" s="10"/>
      <c r="OT175" s="10"/>
      <c r="OU175" s="10"/>
      <c r="OV175" s="10"/>
      <c r="OW175" s="10"/>
      <c r="OX175" s="10"/>
      <c r="OY175" s="10"/>
      <c r="OZ175" s="10"/>
      <c r="PA175" s="10"/>
      <c r="PB175" s="10"/>
      <c r="PC175" s="10"/>
      <c r="PD175" s="10"/>
      <c r="PE175" s="10"/>
      <c r="PF175" s="10"/>
      <c r="PG175" s="10"/>
      <c r="PH175" s="10"/>
      <c r="PI175" s="10"/>
      <c r="PJ175" s="10"/>
      <c r="PK175" s="10"/>
      <c r="PL175" s="10"/>
      <c r="PM175" s="10"/>
      <c r="PN175" s="10"/>
      <c r="PO175" s="10"/>
      <c r="PP175" s="10"/>
      <c r="PQ175" s="10"/>
      <c r="PR175" s="10"/>
      <c r="PS175" s="10"/>
      <c r="PT175" s="10"/>
      <c r="PU175" s="10"/>
      <c r="PV175" s="10"/>
      <c r="PW175" s="10"/>
      <c r="PX175" s="10"/>
      <c r="PY175" s="10"/>
      <c r="PZ175" s="10"/>
      <c r="QA175" s="10"/>
      <c r="QB175" s="10"/>
      <c r="QC175" s="10"/>
      <c r="QD175" s="10"/>
      <c r="QE175" s="10"/>
      <c r="QF175" s="10"/>
      <c r="QG175" s="10"/>
      <c r="QH175" s="10"/>
      <c r="QI175" s="10"/>
      <c r="QJ175" s="10"/>
      <c r="QK175" s="10"/>
      <c r="QL175" s="10"/>
      <c r="QM175" s="10"/>
      <c r="QN175" s="10"/>
      <c r="QO175" s="10"/>
      <c r="QP175" s="10"/>
      <c r="QQ175" s="10"/>
      <c r="QR175" s="10"/>
      <c r="QS175" s="10"/>
      <c r="QT175" s="10"/>
      <c r="QU175" s="10"/>
      <c r="QV175" s="10"/>
      <c r="QW175" s="10"/>
      <c r="QX175" s="10"/>
      <c r="QY175" s="10"/>
      <c r="QZ175" s="10"/>
      <c r="RA175" s="10"/>
      <c r="RB175" s="10"/>
      <c r="RC175" s="10"/>
      <c r="RD175" s="10"/>
      <c r="RE175" s="10"/>
      <c r="RF175" s="10"/>
      <c r="RG175" s="10"/>
      <c r="RH175" s="10"/>
      <c r="RI175" s="10"/>
      <c r="RJ175" s="10"/>
      <c r="RK175" s="10"/>
      <c r="RL175" s="10"/>
      <c r="RM175" s="10"/>
      <c r="RN175" s="10"/>
      <c r="RO175" s="10"/>
      <c r="RP175" s="10"/>
      <c r="RQ175" s="10"/>
      <c r="RR175" s="10"/>
      <c r="RS175" s="10"/>
      <c r="RT175" s="10"/>
      <c r="RU175" s="10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</row>
    <row r="176" spans="3:624" s="3" customFormat="1" ht="13.8" x14ac:dyDescent="0.25">
      <c r="C176" s="9"/>
      <c r="D176" s="9"/>
      <c r="E176" s="9"/>
      <c r="F176" s="9"/>
      <c r="G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/>
      <c r="LB176" s="10"/>
      <c r="LC176" s="10"/>
      <c r="LD176" s="10"/>
      <c r="LE176" s="10"/>
      <c r="LF176" s="10"/>
      <c r="LG176" s="10"/>
      <c r="LH176" s="10"/>
      <c r="LI176" s="10"/>
      <c r="LJ176" s="10"/>
      <c r="LK176" s="10"/>
      <c r="LL176" s="10"/>
      <c r="LM176" s="10"/>
      <c r="LN176" s="10"/>
      <c r="LO176" s="10"/>
      <c r="LP176" s="10"/>
      <c r="LQ176" s="10"/>
      <c r="LR176" s="10"/>
      <c r="LS176" s="10"/>
      <c r="LT176" s="10"/>
      <c r="LU176" s="10"/>
      <c r="LV176" s="10"/>
      <c r="LW176" s="10"/>
      <c r="LX176" s="10"/>
      <c r="LY176" s="10"/>
      <c r="LZ176" s="10"/>
      <c r="MA176" s="10"/>
      <c r="MB176" s="10"/>
      <c r="MC176" s="10"/>
      <c r="MD176" s="10"/>
      <c r="ME176" s="10"/>
      <c r="MF176" s="10"/>
      <c r="MG176" s="10"/>
      <c r="MH176" s="10"/>
      <c r="MI176" s="10"/>
      <c r="MJ176" s="10"/>
      <c r="MK176" s="10"/>
      <c r="ML176" s="10"/>
      <c r="MM176" s="10"/>
      <c r="MN176" s="10"/>
      <c r="MO176" s="10"/>
      <c r="MP176" s="10"/>
      <c r="MQ176" s="10"/>
      <c r="MR176" s="10"/>
      <c r="MS176" s="10"/>
      <c r="MT176" s="10"/>
      <c r="MU176" s="10"/>
      <c r="MV176" s="10"/>
      <c r="MW176" s="10"/>
      <c r="MX176" s="10"/>
      <c r="MY176" s="10"/>
      <c r="MZ176" s="10"/>
      <c r="NA176" s="10"/>
      <c r="NB176" s="10"/>
      <c r="NC176" s="10"/>
      <c r="ND176" s="10"/>
      <c r="NE176" s="10"/>
      <c r="NF176" s="10"/>
      <c r="NG176" s="10"/>
      <c r="NH176" s="10"/>
      <c r="NI176" s="10"/>
      <c r="NJ176" s="10"/>
      <c r="NK176" s="10"/>
      <c r="NL176" s="10"/>
      <c r="NM176" s="10"/>
      <c r="NN176" s="10"/>
      <c r="NO176" s="10"/>
      <c r="NP176" s="10"/>
      <c r="NQ176" s="10"/>
      <c r="NR176" s="10"/>
      <c r="NS176" s="10"/>
      <c r="NT176" s="10"/>
      <c r="NU176" s="10"/>
      <c r="NV176" s="10"/>
      <c r="NW176" s="10"/>
      <c r="NX176" s="10"/>
      <c r="NY176" s="10"/>
      <c r="NZ176" s="10"/>
      <c r="OA176" s="10"/>
      <c r="OB176" s="10"/>
      <c r="OC176" s="10"/>
      <c r="OD176" s="10"/>
      <c r="OE176" s="10"/>
      <c r="OF176" s="10"/>
      <c r="OG176" s="10"/>
      <c r="OH176" s="10"/>
      <c r="OI176" s="10"/>
      <c r="OJ176" s="10"/>
      <c r="OK176" s="10"/>
      <c r="OL176" s="10"/>
      <c r="OM176" s="10"/>
      <c r="ON176" s="10"/>
      <c r="OO176" s="10"/>
      <c r="OP176" s="10"/>
      <c r="OQ176" s="10"/>
      <c r="OR176" s="10"/>
      <c r="OS176" s="10"/>
      <c r="OT176" s="10"/>
      <c r="OU176" s="10"/>
      <c r="OV176" s="10"/>
      <c r="OW176" s="10"/>
      <c r="OX176" s="10"/>
      <c r="OY176" s="10"/>
      <c r="OZ176" s="10"/>
      <c r="PA176" s="10"/>
      <c r="PB176" s="10"/>
      <c r="PC176" s="10"/>
      <c r="PD176" s="10"/>
      <c r="PE176" s="10"/>
      <c r="PF176" s="10"/>
      <c r="PG176" s="10"/>
      <c r="PH176" s="10"/>
      <c r="PI176" s="10"/>
      <c r="PJ176" s="10"/>
      <c r="PK176" s="10"/>
      <c r="PL176" s="10"/>
      <c r="PM176" s="10"/>
      <c r="PN176" s="10"/>
      <c r="PO176" s="10"/>
      <c r="PP176" s="10"/>
      <c r="PQ176" s="10"/>
      <c r="PR176" s="10"/>
      <c r="PS176" s="10"/>
      <c r="PT176" s="10"/>
      <c r="PU176" s="10"/>
      <c r="PV176" s="10"/>
      <c r="PW176" s="10"/>
      <c r="PX176" s="10"/>
      <c r="PY176" s="10"/>
      <c r="PZ176" s="10"/>
      <c r="QA176" s="10"/>
      <c r="QB176" s="10"/>
      <c r="QC176" s="10"/>
      <c r="QD176" s="10"/>
      <c r="QE176" s="10"/>
      <c r="QF176" s="10"/>
      <c r="QG176" s="10"/>
      <c r="QH176" s="10"/>
      <c r="QI176" s="10"/>
      <c r="QJ176" s="10"/>
      <c r="QK176" s="10"/>
      <c r="QL176" s="10"/>
      <c r="QM176" s="10"/>
      <c r="QN176" s="10"/>
      <c r="QO176" s="10"/>
      <c r="QP176" s="10"/>
      <c r="QQ176" s="10"/>
      <c r="QR176" s="10"/>
      <c r="QS176" s="10"/>
      <c r="QT176" s="10"/>
      <c r="QU176" s="10"/>
      <c r="QV176" s="10"/>
      <c r="QW176" s="10"/>
      <c r="QX176" s="10"/>
      <c r="QY176" s="10"/>
      <c r="QZ176" s="10"/>
      <c r="RA176" s="10"/>
      <c r="RB176" s="10"/>
      <c r="RC176" s="10"/>
      <c r="RD176" s="10"/>
      <c r="RE176" s="10"/>
      <c r="RF176" s="10"/>
      <c r="RG176" s="10"/>
      <c r="RH176" s="10"/>
      <c r="RI176" s="10"/>
      <c r="RJ176" s="10"/>
      <c r="RK176" s="10"/>
      <c r="RL176" s="10"/>
      <c r="RM176" s="10"/>
      <c r="RN176" s="10"/>
      <c r="RO176" s="10"/>
      <c r="RP176" s="10"/>
      <c r="RQ176" s="10"/>
      <c r="RR176" s="10"/>
      <c r="RS176" s="10"/>
      <c r="RT176" s="10"/>
      <c r="RU176" s="10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</row>
    <row r="177" spans="3:624" s="3" customFormat="1" ht="13.8" x14ac:dyDescent="0.25">
      <c r="C177" s="9"/>
      <c r="D177" s="9"/>
      <c r="E177" s="9"/>
      <c r="F177" s="9"/>
      <c r="G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/>
      <c r="LB177" s="10"/>
      <c r="LC177" s="10"/>
      <c r="LD177" s="10"/>
      <c r="LE177" s="10"/>
      <c r="LF177" s="10"/>
      <c r="LG177" s="10"/>
      <c r="LH177" s="10"/>
      <c r="LI177" s="10"/>
      <c r="LJ177" s="10"/>
      <c r="LK177" s="10"/>
      <c r="LL177" s="10"/>
      <c r="LM177" s="10"/>
      <c r="LN177" s="10"/>
      <c r="LO177" s="10"/>
      <c r="LP177" s="10"/>
      <c r="LQ177" s="10"/>
      <c r="LR177" s="10"/>
      <c r="LS177" s="10"/>
      <c r="LT177" s="10"/>
      <c r="LU177" s="10"/>
      <c r="LV177" s="10"/>
      <c r="LW177" s="10"/>
      <c r="LX177" s="10"/>
      <c r="LY177" s="10"/>
      <c r="LZ177" s="10"/>
      <c r="MA177" s="10"/>
      <c r="MB177" s="10"/>
      <c r="MC177" s="10"/>
      <c r="MD177" s="10"/>
      <c r="ME177" s="10"/>
      <c r="MF177" s="10"/>
      <c r="MG177" s="10"/>
      <c r="MH177" s="10"/>
      <c r="MI177" s="10"/>
      <c r="MJ177" s="10"/>
      <c r="MK177" s="10"/>
      <c r="ML177" s="10"/>
      <c r="MM177" s="10"/>
      <c r="MN177" s="10"/>
      <c r="MO177" s="10"/>
      <c r="MP177" s="10"/>
      <c r="MQ177" s="10"/>
      <c r="MR177" s="10"/>
      <c r="MS177" s="10"/>
      <c r="MT177" s="10"/>
      <c r="MU177" s="10"/>
      <c r="MV177" s="10"/>
      <c r="MW177" s="10"/>
      <c r="MX177" s="10"/>
      <c r="MY177" s="10"/>
      <c r="MZ177" s="10"/>
      <c r="NA177" s="10"/>
      <c r="NB177" s="10"/>
      <c r="NC177" s="10"/>
      <c r="ND177" s="10"/>
      <c r="NE177" s="10"/>
      <c r="NF177" s="10"/>
      <c r="NG177" s="10"/>
      <c r="NH177" s="10"/>
      <c r="NI177" s="10"/>
      <c r="NJ177" s="10"/>
      <c r="NK177" s="10"/>
      <c r="NL177" s="10"/>
      <c r="NM177" s="10"/>
      <c r="NN177" s="10"/>
      <c r="NO177" s="10"/>
      <c r="NP177" s="10"/>
      <c r="NQ177" s="10"/>
      <c r="NR177" s="10"/>
      <c r="NS177" s="10"/>
      <c r="NT177" s="10"/>
      <c r="NU177" s="10"/>
      <c r="NV177" s="10"/>
      <c r="NW177" s="10"/>
      <c r="NX177" s="10"/>
      <c r="NY177" s="10"/>
      <c r="NZ177" s="10"/>
      <c r="OA177" s="10"/>
      <c r="OB177" s="10"/>
      <c r="OC177" s="10"/>
      <c r="OD177" s="10"/>
      <c r="OE177" s="10"/>
      <c r="OF177" s="10"/>
      <c r="OG177" s="10"/>
      <c r="OH177" s="10"/>
      <c r="OI177" s="10"/>
      <c r="OJ177" s="10"/>
      <c r="OK177" s="10"/>
      <c r="OL177" s="10"/>
      <c r="OM177" s="10"/>
      <c r="ON177" s="10"/>
      <c r="OO177" s="10"/>
      <c r="OP177" s="10"/>
      <c r="OQ177" s="10"/>
      <c r="OR177" s="10"/>
      <c r="OS177" s="10"/>
      <c r="OT177" s="10"/>
      <c r="OU177" s="10"/>
      <c r="OV177" s="10"/>
      <c r="OW177" s="10"/>
      <c r="OX177" s="10"/>
      <c r="OY177" s="10"/>
      <c r="OZ177" s="10"/>
      <c r="PA177" s="10"/>
      <c r="PB177" s="10"/>
      <c r="PC177" s="10"/>
      <c r="PD177" s="10"/>
      <c r="PE177" s="10"/>
      <c r="PF177" s="10"/>
      <c r="PG177" s="10"/>
      <c r="PH177" s="10"/>
      <c r="PI177" s="10"/>
      <c r="PJ177" s="10"/>
      <c r="PK177" s="10"/>
      <c r="PL177" s="10"/>
      <c r="PM177" s="10"/>
      <c r="PN177" s="10"/>
      <c r="PO177" s="10"/>
      <c r="PP177" s="10"/>
      <c r="PQ177" s="10"/>
      <c r="PR177" s="10"/>
      <c r="PS177" s="10"/>
      <c r="PT177" s="10"/>
      <c r="PU177" s="10"/>
      <c r="PV177" s="10"/>
      <c r="PW177" s="10"/>
      <c r="PX177" s="10"/>
      <c r="PY177" s="10"/>
      <c r="PZ177" s="10"/>
      <c r="QA177" s="10"/>
      <c r="QB177" s="10"/>
      <c r="QC177" s="10"/>
      <c r="QD177" s="10"/>
      <c r="QE177" s="10"/>
      <c r="QF177" s="10"/>
      <c r="QG177" s="10"/>
      <c r="QH177" s="10"/>
      <c r="QI177" s="10"/>
      <c r="QJ177" s="10"/>
      <c r="QK177" s="10"/>
      <c r="QL177" s="10"/>
      <c r="QM177" s="10"/>
      <c r="QN177" s="10"/>
      <c r="QO177" s="10"/>
      <c r="QP177" s="10"/>
      <c r="QQ177" s="10"/>
      <c r="QR177" s="10"/>
      <c r="QS177" s="10"/>
      <c r="QT177" s="10"/>
      <c r="QU177" s="10"/>
      <c r="QV177" s="10"/>
      <c r="QW177" s="10"/>
      <c r="QX177" s="10"/>
      <c r="QY177" s="10"/>
      <c r="QZ177" s="10"/>
      <c r="RA177" s="10"/>
      <c r="RB177" s="10"/>
      <c r="RC177" s="10"/>
      <c r="RD177" s="10"/>
      <c r="RE177" s="10"/>
      <c r="RF177" s="10"/>
      <c r="RG177" s="10"/>
      <c r="RH177" s="10"/>
      <c r="RI177" s="10"/>
      <c r="RJ177" s="10"/>
      <c r="RK177" s="10"/>
      <c r="RL177" s="10"/>
      <c r="RM177" s="10"/>
      <c r="RN177" s="10"/>
      <c r="RO177" s="10"/>
      <c r="RP177" s="10"/>
      <c r="RQ177" s="10"/>
      <c r="RR177" s="10"/>
      <c r="RS177" s="10"/>
      <c r="RT177" s="10"/>
      <c r="RU177" s="10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</row>
    <row r="178" spans="3:624" s="3" customFormat="1" ht="13.8" x14ac:dyDescent="0.25">
      <c r="C178" s="9"/>
      <c r="D178" s="9"/>
      <c r="E178" s="9"/>
      <c r="F178" s="9"/>
      <c r="G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/>
      <c r="LB178" s="10"/>
      <c r="LC178" s="10"/>
      <c r="LD178" s="10"/>
      <c r="LE178" s="10"/>
      <c r="LF178" s="10"/>
      <c r="LG178" s="10"/>
      <c r="LH178" s="10"/>
      <c r="LI178" s="10"/>
      <c r="LJ178" s="10"/>
      <c r="LK178" s="10"/>
      <c r="LL178" s="10"/>
      <c r="LM178" s="10"/>
      <c r="LN178" s="10"/>
      <c r="LO178" s="10"/>
      <c r="LP178" s="10"/>
      <c r="LQ178" s="10"/>
      <c r="LR178" s="10"/>
      <c r="LS178" s="10"/>
      <c r="LT178" s="10"/>
      <c r="LU178" s="10"/>
      <c r="LV178" s="10"/>
      <c r="LW178" s="10"/>
      <c r="LX178" s="10"/>
      <c r="LY178" s="10"/>
      <c r="LZ178" s="10"/>
      <c r="MA178" s="10"/>
      <c r="MB178" s="10"/>
      <c r="MC178" s="10"/>
      <c r="MD178" s="10"/>
      <c r="ME178" s="10"/>
      <c r="MF178" s="10"/>
      <c r="MG178" s="10"/>
      <c r="MH178" s="10"/>
      <c r="MI178" s="10"/>
      <c r="MJ178" s="10"/>
      <c r="MK178" s="10"/>
      <c r="ML178" s="10"/>
      <c r="MM178" s="10"/>
      <c r="MN178" s="10"/>
      <c r="MO178" s="10"/>
      <c r="MP178" s="10"/>
      <c r="MQ178" s="10"/>
      <c r="MR178" s="10"/>
      <c r="MS178" s="10"/>
      <c r="MT178" s="10"/>
      <c r="MU178" s="10"/>
      <c r="MV178" s="10"/>
      <c r="MW178" s="10"/>
      <c r="MX178" s="10"/>
      <c r="MY178" s="10"/>
      <c r="MZ178" s="10"/>
      <c r="NA178" s="10"/>
      <c r="NB178" s="10"/>
      <c r="NC178" s="10"/>
      <c r="ND178" s="10"/>
      <c r="NE178" s="10"/>
      <c r="NF178" s="10"/>
      <c r="NG178" s="10"/>
      <c r="NH178" s="10"/>
      <c r="NI178" s="10"/>
      <c r="NJ178" s="10"/>
      <c r="NK178" s="10"/>
      <c r="NL178" s="10"/>
      <c r="NM178" s="10"/>
      <c r="NN178" s="10"/>
      <c r="NO178" s="10"/>
      <c r="NP178" s="10"/>
      <c r="NQ178" s="10"/>
      <c r="NR178" s="10"/>
      <c r="NS178" s="10"/>
      <c r="NT178" s="10"/>
      <c r="NU178" s="10"/>
      <c r="NV178" s="10"/>
      <c r="NW178" s="10"/>
      <c r="NX178" s="10"/>
      <c r="NY178" s="10"/>
      <c r="NZ178" s="10"/>
      <c r="OA178" s="10"/>
      <c r="OB178" s="10"/>
      <c r="OC178" s="10"/>
      <c r="OD178" s="10"/>
      <c r="OE178" s="10"/>
      <c r="OF178" s="10"/>
      <c r="OG178" s="10"/>
      <c r="OH178" s="10"/>
      <c r="OI178" s="10"/>
      <c r="OJ178" s="10"/>
      <c r="OK178" s="10"/>
      <c r="OL178" s="10"/>
      <c r="OM178" s="10"/>
      <c r="ON178" s="10"/>
      <c r="OO178" s="10"/>
      <c r="OP178" s="10"/>
      <c r="OQ178" s="10"/>
      <c r="OR178" s="10"/>
      <c r="OS178" s="10"/>
      <c r="OT178" s="10"/>
      <c r="OU178" s="10"/>
      <c r="OV178" s="10"/>
      <c r="OW178" s="10"/>
      <c r="OX178" s="10"/>
      <c r="OY178" s="10"/>
      <c r="OZ178" s="10"/>
      <c r="PA178" s="10"/>
      <c r="PB178" s="10"/>
      <c r="PC178" s="10"/>
      <c r="PD178" s="10"/>
      <c r="PE178" s="10"/>
      <c r="PF178" s="10"/>
      <c r="PG178" s="10"/>
      <c r="PH178" s="10"/>
      <c r="PI178" s="10"/>
      <c r="PJ178" s="10"/>
      <c r="PK178" s="10"/>
      <c r="PL178" s="10"/>
      <c r="PM178" s="10"/>
      <c r="PN178" s="10"/>
      <c r="PO178" s="10"/>
      <c r="PP178" s="10"/>
      <c r="PQ178" s="10"/>
      <c r="PR178" s="10"/>
      <c r="PS178" s="10"/>
      <c r="PT178" s="10"/>
      <c r="PU178" s="10"/>
      <c r="PV178" s="10"/>
      <c r="PW178" s="10"/>
      <c r="PX178" s="10"/>
      <c r="PY178" s="10"/>
      <c r="PZ178" s="10"/>
      <c r="QA178" s="10"/>
      <c r="QB178" s="10"/>
      <c r="QC178" s="10"/>
      <c r="QD178" s="10"/>
      <c r="QE178" s="10"/>
      <c r="QF178" s="10"/>
      <c r="QG178" s="10"/>
      <c r="QH178" s="10"/>
      <c r="QI178" s="10"/>
      <c r="QJ178" s="10"/>
      <c r="QK178" s="10"/>
      <c r="QL178" s="10"/>
      <c r="QM178" s="10"/>
      <c r="QN178" s="10"/>
      <c r="QO178" s="10"/>
      <c r="QP178" s="10"/>
      <c r="QQ178" s="10"/>
      <c r="QR178" s="10"/>
      <c r="QS178" s="10"/>
      <c r="QT178" s="10"/>
      <c r="QU178" s="10"/>
      <c r="QV178" s="10"/>
      <c r="QW178" s="10"/>
      <c r="QX178" s="10"/>
      <c r="QY178" s="10"/>
      <c r="QZ178" s="10"/>
      <c r="RA178" s="10"/>
      <c r="RB178" s="10"/>
      <c r="RC178" s="10"/>
      <c r="RD178" s="10"/>
      <c r="RE178" s="10"/>
      <c r="RF178" s="10"/>
      <c r="RG178" s="10"/>
      <c r="RH178" s="10"/>
      <c r="RI178" s="10"/>
      <c r="RJ178" s="10"/>
      <c r="RK178" s="10"/>
      <c r="RL178" s="10"/>
      <c r="RM178" s="10"/>
      <c r="RN178" s="10"/>
      <c r="RO178" s="10"/>
      <c r="RP178" s="10"/>
      <c r="RQ178" s="10"/>
      <c r="RR178" s="10"/>
      <c r="RS178" s="10"/>
      <c r="RT178" s="10"/>
      <c r="RU178" s="10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</row>
    <row r="179" spans="3:624" s="3" customFormat="1" ht="13.8" x14ac:dyDescent="0.25">
      <c r="C179" s="9"/>
      <c r="D179" s="9"/>
      <c r="E179" s="9"/>
      <c r="F179" s="9"/>
      <c r="G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/>
      <c r="LB179" s="10"/>
      <c r="LC179" s="10"/>
      <c r="LD179" s="10"/>
      <c r="LE179" s="10"/>
      <c r="LF179" s="10"/>
      <c r="LG179" s="10"/>
      <c r="LH179" s="10"/>
      <c r="LI179" s="10"/>
      <c r="LJ179" s="10"/>
      <c r="LK179" s="10"/>
      <c r="LL179" s="10"/>
      <c r="LM179" s="10"/>
      <c r="LN179" s="10"/>
      <c r="LO179" s="10"/>
      <c r="LP179" s="10"/>
      <c r="LQ179" s="10"/>
      <c r="LR179" s="10"/>
      <c r="LS179" s="10"/>
      <c r="LT179" s="10"/>
      <c r="LU179" s="10"/>
      <c r="LV179" s="10"/>
      <c r="LW179" s="10"/>
      <c r="LX179" s="10"/>
      <c r="LY179" s="10"/>
      <c r="LZ179" s="10"/>
      <c r="MA179" s="10"/>
      <c r="MB179" s="10"/>
      <c r="MC179" s="10"/>
      <c r="MD179" s="10"/>
      <c r="ME179" s="10"/>
      <c r="MF179" s="10"/>
      <c r="MG179" s="10"/>
      <c r="MH179" s="10"/>
      <c r="MI179" s="10"/>
      <c r="MJ179" s="10"/>
      <c r="MK179" s="10"/>
      <c r="ML179" s="10"/>
      <c r="MM179" s="10"/>
      <c r="MN179" s="10"/>
      <c r="MO179" s="10"/>
      <c r="MP179" s="10"/>
      <c r="MQ179" s="10"/>
      <c r="MR179" s="10"/>
      <c r="MS179" s="10"/>
      <c r="MT179" s="10"/>
      <c r="MU179" s="10"/>
      <c r="MV179" s="10"/>
      <c r="MW179" s="10"/>
      <c r="MX179" s="10"/>
      <c r="MY179" s="10"/>
      <c r="MZ179" s="10"/>
      <c r="NA179" s="10"/>
      <c r="NB179" s="10"/>
      <c r="NC179" s="10"/>
      <c r="ND179" s="10"/>
      <c r="NE179" s="10"/>
      <c r="NF179" s="10"/>
      <c r="NG179" s="10"/>
      <c r="NH179" s="10"/>
      <c r="NI179" s="10"/>
      <c r="NJ179" s="10"/>
      <c r="NK179" s="10"/>
      <c r="NL179" s="10"/>
      <c r="NM179" s="10"/>
      <c r="NN179" s="10"/>
      <c r="NO179" s="10"/>
      <c r="NP179" s="10"/>
      <c r="NQ179" s="10"/>
      <c r="NR179" s="10"/>
      <c r="NS179" s="10"/>
      <c r="NT179" s="10"/>
      <c r="NU179" s="10"/>
      <c r="NV179" s="10"/>
      <c r="NW179" s="10"/>
      <c r="NX179" s="10"/>
      <c r="NY179" s="10"/>
      <c r="NZ179" s="10"/>
      <c r="OA179" s="10"/>
      <c r="OB179" s="10"/>
      <c r="OC179" s="10"/>
      <c r="OD179" s="10"/>
      <c r="OE179" s="10"/>
      <c r="OF179" s="10"/>
      <c r="OG179" s="10"/>
      <c r="OH179" s="10"/>
      <c r="OI179" s="10"/>
      <c r="OJ179" s="10"/>
      <c r="OK179" s="10"/>
      <c r="OL179" s="10"/>
      <c r="OM179" s="10"/>
      <c r="ON179" s="10"/>
      <c r="OO179" s="10"/>
      <c r="OP179" s="10"/>
      <c r="OQ179" s="10"/>
      <c r="OR179" s="10"/>
      <c r="OS179" s="10"/>
      <c r="OT179" s="10"/>
      <c r="OU179" s="10"/>
      <c r="OV179" s="10"/>
      <c r="OW179" s="10"/>
      <c r="OX179" s="10"/>
      <c r="OY179" s="10"/>
      <c r="OZ179" s="10"/>
      <c r="PA179" s="10"/>
      <c r="PB179" s="10"/>
      <c r="PC179" s="10"/>
      <c r="PD179" s="10"/>
      <c r="PE179" s="10"/>
      <c r="PF179" s="10"/>
      <c r="PG179" s="10"/>
      <c r="PH179" s="10"/>
      <c r="PI179" s="10"/>
      <c r="PJ179" s="10"/>
      <c r="PK179" s="10"/>
      <c r="PL179" s="10"/>
      <c r="PM179" s="10"/>
      <c r="PN179" s="10"/>
      <c r="PO179" s="10"/>
      <c r="PP179" s="10"/>
      <c r="PQ179" s="10"/>
      <c r="PR179" s="10"/>
      <c r="PS179" s="10"/>
      <c r="PT179" s="10"/>
      <c r="PU179" s="10"/>
      <c r="PV179" s="10"/>
      <c r="PW179" s="10"/>
      <c r="PX179" s="10"/>
      <c r="PY179" s="10"/>
      <c r="PZ179" s="10"/>
      <c r="QA179" s="10"/>
      <c r="QB179" s="10"/>
      <c r="QC179" s="10"/>
      <c r="QD179" s="10"/>
      <c r="QE179" s="10"/>
      <c r="QF179" s="10"/>
      <c r="QG179" s="10"/>
      <c r="QH179" s="10"/>
      <c r="QI179" s="10"/>
      <c r="QJ179" s="10"/>
      <c r="QK179" s="10"/>
      <c r="QL179" s="10"/>
      <c r="QM179" s="10"/>
      <c r="QN179" s="10"/>
      <c r="QO179" s="10"/>
      <c r="QP179" s="10"/>
      <c r="QQ179" s="10"/>
      <c r="QR179" s="10"/>
      <c r="QS179" s="10"/>
      <c r="QT179" s="10"/>
      <c r="QU179" s="10"/>
      <c r="QV179" s="10"/>
      <c r="QW179" s="10"/>
      <c r="QX179" s="10"/>
      <c r="QY179" s="10"/>
      <c r="QZ179" s="10"/>
      <c r="RA179" s="10"/>
      <c r="RB179" s="10"/>
      <c r="RC179" s="10"/>
      <c r="RD179" s="10"/>
      <c r="RE179" s="10"/>
      <c r="RF179" s="10"/>
      <c r="RG179" s="10"/>
      <c r="RH179" s="10"/>
      <c r="RI179" s="10"/>
      <c r="RJ179" s="10"/>
      <c r="RK179" s="10"/>
      <c r="RL179" s="10"/>
      <c r="RM179" s="10"/>
      <c r="RN179" s="10"/>
      <c r="RO179" s="10"/>
      <c r="RP179" s="10"/>
      <c r="RQ179" s="10"/>
      <c r="RR179" s="10"/>
      <c r="RS179" s="10"/>
      <c r="RT179" s="10"/>
      <c r="RU179" s="10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</row>
    <row r="180" spans="3:624" s="3" customFormat="1" ht="13.8" x14ac:dyDescent="0.25">
      <c r="C180" s="9"/>
      <c r="D180" s="9"/>
      <c r="E180" s="9"/>
      <c r="F180" s="9"/>
      <c r="G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/>
      <c r="LB180" s="10"/>
      <c r="LC180" s="10"/>
      <c r="LD180" s="10"/>
      <c r="LE180" s="10"/>
      <c r="LF180" s="10"/>
      <c r="LG180" s="10"/>
      <c r="LH180" s="10"/>
      <c r="LI180" s="10"/>
      <c r="LJ180" s="10"/>
      <c r="LK180" s="10"/>
      <c r="LL180" s="10"/>
      <c r="LM180" s="10"/>
      <c r="LN180" s="10"/>
      <c r="LO180" s="10"/>
      <c r="LP180" s="10"/>
      <c r="LQ180" s="10"/>
      <c r="LR180" s="10"/>
      <c r="LS180" s="10"/>
      <c r="LT180" s="10"/>
      <c r="LU180" s="10"/>
      <c r="LV180" s="10"/>
      <c r="LW180" s="10"/>
      <c r="LX180" s="10"/>
      <c r="LY180" s="10"/>
      <c r="LZ180" s="10"/>
      <c r="MA180" s="10"/>
      <c r="MB180" s="10"/>
      <c r="MC180" s="10"/>
      <c r="MD180" s="10"/>
      <c r="ME180" s="10"/>
      <c r="MF180" s="10"/>
      <c r="MG180" s="10"/>
      <c r="MH180" s="10"/>
      <c r="MI180" s="10"/>
      <c r="MJ180" s="10"/>
      <c r="MK180" s="10"/>
      <c r="ML180" s="10"/>
      <c r="MM180" s="10"/>
      <c r="MN180" s="10"/>
      <c r="MO180" s="10"/>
      <c r="MP180" s="10"/>
      <c r="MQ180" s="10"/>
      <c r="MR180" s="10"/>
      <c r="MS180" s="10"/>
      <c r="MT180" s="10"/>
      <c r="MU180" s="10"/>
      <c r="MV180" s="10"/>
      <c r="MW180" s="10"/>
      <c r="MX180" s="10"/>
      <c r="MY180" s="10"/>
      <c r="MZ180" s="10"/>
      <c r="NA180" s="10"/>
      <c r="NB180" s="10"/>
      <c r="NC180" s="10"/>
      <c r="ND180" s="10"/>
      <c r="NE180" s="10"/>
      <c r="NF180" s="10"/>
      <c r="NG180" s="10"/>
      <c r="NH180" s="10"/>
      <c r="NI180" s="10"/>
      <c r="NJ180" s="10"/>
      <c r="NK180" s="10"/>
      <c r="NL180" s="10"/>
      <c r="NM180" s="10"/>
      <c r="NN180" s="10"/>
      <c r="NO180" s="10"/>
      <c r="NP180" s="10"/>
      <c r="NQ180" s="10"/>
      <c r="NR180" s="10"/>
      <c r="NS180" s="10"/>
      <c r="NT180" s="10"/>
      <c r="NU180" s="10"/>
      <c r="NV180" s="10"/>
      <c r="NW180" s="10"/>
      <c r="NX180" s="10"/>
      <c r="NY180" s="10"/>
      <c r="NZ180" s="10"/>
      <c r="OA180" s="10"/>
      <c r="OB180" s="10"/>
      <c r="OC180" s="10"/>
      <c r="OD180" s="10"/>
      <c r="OE180" s="10"/>
      <c r="OF180" s="10"/>
      <c r="OG180" s="10"/>
      <c r="OH180" s="10"/>
      <c r="OI180" s="10"/>
      <c r="OJ180" s="10"/>
      <c r="OK180" s="10"/>
      <c r="OL180" s="10"/>
      <c r="OM180" s="10"/>
      <c r="ON180" s="10"/>
      <c r="OO180" s="10"/>
      <c r="OP180" s="10"/>
      <c r="OQ180" s="10"/>
      <c r="OR180" s="10"/>
      <c r="OS180" s="10"/>
      <c r="OT180" s="10"/>
      <c r="OU180" s="10"/>
      <c r="OV180" s="10"/>
      <c r="OW180" s="10"/>
      <c r="OX180" s="10"/>
      <c r="OY180" s="10"/>
      <c r="OZ180" s="10"/>
      <c r="PA180" s="10"/>
      <c r="PB180" s="10"/>
      <c r="PC180" s="10"/>
      <c r="PD180" s="10"/>
      <c r="PE180" s="10"/>
      <c r="PF180" s="10"/>
      <c r="PG180" s="10"/>
      <c r="PH180" s="10"/>
      <c r="PI180" s="10"/>
      <c r="PJ180" s="10"/>
      <c r="PK180" s="10"/>
      <c r="PL180" s="10"/>
      <c r="PM180" s="10"/>
      <c r="PN180" s="10"/>
      <c r="PO180" s="10"/>
      <c r="PP180" s="10"/>
      <c r="PQ180" s="10"/>
      <c r="PR180" s="10"/>
      <c r="PS180" s="10"/>
      <c r="PT180" s="10"/>
      <c r="PU180" s="10"/>
      <c r="PV180" s="10"/>
      <c r="PW180" s="10"/>
      <c r="PX180" s="10"/>
      <c r="PY180" s="10"/>
      <c r="PZ180" s="10"/>
      <c r="QA180" s="10"/>
      <c r="QB180" s="10"/>
      <c r="QC180" s="10"/>
      <c r="QD180" s="10"/>
      <c r="QE180" s="10"/>
      <c r="QF180" s="10"/>
      <c r="QG180" s="10"/>
      <c r="QH180" s="10"/>
      <c r="QI180" s="10"/>
      <c r="QJ180" s="10"/>
      <c r="QK180" s="10"/>
      <c r="QL180" s="10"/>
      <c r="QM180" s="10"/>
      <c r="QN180" s="10"/>
      <c r="QO180" s="10"/>
      <c r="QP180" s="10"/>
      <c r="QQ180" s="10"/>
      <c r="QR180" s="10"/>
      <c r="QS180" s="10"/>
      <c r="QT180" s="10"/>
      <c r="QU180" s="10"/>
      <c r="QV180" s="10"/>
      <c r="QW180" s="10"/>
      <c r="QX180" s="10"/>
      <c r="QY180" s="10"/>
      <c r="QZ180" s="10"/>
      <c r="RA180" s="10"/>
      <c r="RB180" s="10"/>
      <c r="RC180" s="10"/>
      <c r="RD180" s="10"/>
      <c r="RE180" s="10"/>
      <c r="RF180" s="10"/>
      <c r="RG180" s="10"/>
      <c r="RH180" s="10"/>
      <c r="RI180" s="10"/>
      <c r="RJ180" s="10"/>
      <c r="RK180" s="10"/>
      <c r="RL180" s="10"/>
      <c r="RM180" s="10"/>
      <c r="RN180" s="10"/>
      <c r="RO180" s="10"/>
      <c r="RP180" s="10"/>
      <c r="RQ180" s="10"/>
      <c r="RR180" s="10"/>
      <c r="RS180" s="10"/>
      <c r="RT180" s="10"/>
      <c r="RU180" s="10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</row>
    <row r="181" spans="3:624" s="3" customFormat="1" ht="13.8" x14ac:dyDescent="0.25">
      <c r="C181" s="9"/>
      <c r="D181" s="9"/>
      <c r="E181" s="9"/>
      <c r="F181" s="9"/>
      <c r="G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/>
      <c r="LB181" s="10"/>
      <c r="LC181" s="10"/>
      <c r="LD181" s="10"/>
      <c r="LE181" s="10"/>
      <c r="LF181" s="10"/>
      <c r="LG181" s="10"/>
      <c r="LH181" s="10"/>
      <c r="LI181" s="10"/>
      <c r="LJ181" s="10"/>
      <c r="LK181" s="10"/>
      <c r="LL181" s="10"/>
      <c r="LM181" s="10"/>
      <c r="LN181" s="10"/>
      <c r="LO181" s="10"/>
      <c r="LP181" s="10"/>
      <c r="LQ181" s="10"/>
      <c r="LR181" s="10"/>
      <c r="LS181" s="10"/>
      <c r="LT181" s="10"/>
      <c r="LU181" s="10"/>
      <c r="LV181" s="10"/>
      <c r="LW181" s="10"/>
      <c r="LX181" s="10"/>
      <c r="LY181" s="10"/>
      <c r="LZ181" s="10"/>
      <c r="MA181" s="10"/>
      <c r="MB181" s="10"/>
      <c r="MC181" s="10"/>
      <c r="MD181" s="10"/>
      <c r="ME181" s="10"/>
      <c r="MF181" s="10"/>
      <c r="MG181" s="10"/>
      <c r="MH181" s="10"/>
      <c r="MI181" s="10"/>
      <c r="MJ181" s="10"/>
      <c r="MK181" s="10"/>
      <c r="ML181" s="10"/>
      <c r="MM181" s="10"/>
      <c r="MN181" s="10"/>
      <c r="MO181" s="10"/>
      <c r="MP181" s="10"/>
      <c r="MQ181" s="10"/>
      <c r="MR181" s="10"/>
      <c r="MS181" s="10"/>
      <c r="MT181" s="10"/>
      <c r="MU181" s="10"/>
      <c r="MV181" s="10"/>
      <c r="MW181" s="10"/>
      <c r="MX181" s="10"/>
      <c r="MY181" s="10"/>
      <c r="MZ181" s="10"/>
      <c r="NA181" s="10"/>
      <c r="NB181" s="10"/>
      <c r="NC181" s="10"/>
      <c r="ND181" s="10"/>
      <c r="NE181" s="10"/>
      <c r="NF181" s="10"/>
      <c r="NG181" s="10"/>
      <c r="NH181" s="10"/>
      <c r="NI181" s="10"/>
      <c r="NJ181" s="10"/>
      <c r="NK181" s="10"/>
      <c r="NL181" s="10"/>
      <c r="NM181" s="10"/>
      <c r="NN181" s="10"/>
      <c r="NO181" s="10"/>
      <c r="NP181" s="10"/>
      <c r="NQ181" s="10"/>
      <c r="NR181" s="10"/>
      <c r="NS181" s="10"/>
      <c r="NT181" s="10"/>
      <c r="NU181" s="10"/>
      <c r="NV181" s="10"/>
      <c r="NW181" s="10"/>
      <c r="NX181" s="10"/>
      <c r="NY181" s="10"/>
      <c r="NZ181" s="10"/>
      <c r="OA181" s="10"/>
      <c r="OB181" s="10"/>
      <c r="OC181" s="10"/>
      <c r="OD181" s="10"/>
      <c r="OE181" s="10"/>
      <c r="OF181" s="10"/>
      <c r="OG181" s="10"/>
      <c r="OH181" s="10"/>
      <c r="OI181" s="10"/>
      <c r="OJ181" s="10"/>
      <c r="OK181" s="10"/>
      <c r="OL181" s="10"/>
      <c r="OM181" s="10"/>
      <c r="ON181" s="10"/>
      <c r="OO181" s="10"/>
      <c r="OP181" s="10"/>
      <c r="OQ181" s="10"/>
      <c r="OR181" s="10"/>
      <c r="OS181" s="10"/>
      <c r="OT181" s="10"/>
      <c r="OU181" s="10"/>
      <c r="OV181" s="10"/>
      <c r="OW181" s="10"/>
      <c r="OX181" s="10"/>
      <c r="OY181" s="10"/>
      <c r="OZ181" s="10"/>
      <c r="PA181" s="10"/>
      <c r="PB181" s="10"/>
      <c r="PC181" s="10"/>
      <c r="PD181" s="10"/>
      <c r="PE181" s="10"/>
      <c r="PF181" s="10"/>
      <c r="PG181" s="10"/>
      <c r="PH181" s="10"/>
      <c r="PI181" s="10"/>
      <c r="PJ181" s="10"/>
      <c r="PK181" s="10"/>
      <c r="PL181" s="10"/>
      <c r="PM181" s="10"/>
      <c r="PN181" s="10"/>
      <c r="PO181" s="10"/>
      <c r="PP181" s="10"/>
      <c r="PQ181" s="10"/>
      <c r="PR181" s="10"/>
      <c r="PS181" s="10"/>
      <c r="PT181" s="10"/>
      <c r="PU181" s="10"/>
      <c r="PV181" s="10"/>
      <c r="PW181" s="10"/>
      <c r="PX181" s="10"/>
      <c r="PY181" s="10"/>
      <c r="PZ181" s="10"/>
      <c r="QA181" s="10"/>
      <c r="QB181" s="10"/>
      <c r="QC181" s="10"/>
      <c r="QD181" s="10"/>
      <c r="QE181" s="10"/>
      <c r="QF181" s="10"/>
      <c r="QG181" s="10"/>
      <c r="QH181" s="10"/>
      <c r="QI181" s="10"/>
      <c r="QJ181" s="10"/>
      <c r="QK181" s="10"/>
      <c r="QL181" s="10"/>
      <c r="QM181" s="10"/>
      <c r="QN181" s="10"/>
      <c r="QO181" s="10"/>
      <c r="QP181" s="10"/>
      <c r="QQ181" s="10"/>
      <c r="QR181" s="10"/>
      <c r="QS181" s="10"/>
      <c r="QT181" s="10"/>
      <c r="QU181" s="10"/>
      <c r="QV181" s="10"/>
      <c r="QW181" s="10"/>
      <c r="QX181" s="10"/>
      <c r="QY181" s="10"/>
      <c r="QZ181" s="10"/>
      <c r="RA181" s="10"/>
      <c r="RB181" s="10"/>
      <c r="RC181" s="10"/>
      <c r="RD181" s="10"/>
      <c r="RE181" s="10"/>
      <c r="RF181" s="10"/>
      <c r="RG181" s="10"/>
      <c r="RH181" s="10"/>
      <c r="RI181" s="10"/>
      <c r="RJ181" s="10"/>
      <c r="RK181" s="10"/>
      <c r="RL181" s="10"/>
      <c r="RM181" s="10"/>
      <c r="RN181" s="10"/>
      <c r="RO181" s="10"/>
      <c r="RP181" s="10"/>
      <c r="RQ181" s="10"/>
      <c r="RR181" s="10"/>
      <c r="RS181" s="10"/>
      <c r="RT181" s="10"/>
      <c r="RU181" s="10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</row>
    <row r="182" spans="3:624" s="3" customFormat="1" ht="13.8" x14ac:dyDescent="0.25">
      <c r="C182" s="9"/>
      <c r="D182" s="9"/>
      <c r="E182" s="9"/>
      <c r="F182" s="9"/>
      <c r="G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</row>
    <row r="183" spans="3:624" s="3" customFormat="1" ht="13.8" x14ac:dyDescent="0.25">
      <c r="C183" s="9"/>
      <c r="D183" s="9"/>
      <c r="E183" s="9"/>
      <c r="F183" s="9"/>
      <c r="G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/>
      <c r="LB183" s="10"/>
      <c r="LC183" s="10"/>
      <c r="LD183" s="10"/>
      <c r="LE183" s="10"/>
      <c r="LF183" s="10"/>
      <c r="LG183" s="10"/>
      <c r="LH183" s="10"/>
      <c r="LI183" s="10"/>
      <c r="LJ183" s="10"/>
      <c r="LK183" s="10"/>
      <c r="LL183" s="10"/>
      <c r="LM183" s="10"/>
      <c r="LN183" s="10"/>
      <c r="LO183" s="10"/>
      <c r="LP183" s="10"/>
      <c r="LQ183" s="10"/>
      <c r="LR183" s="10"/>
      <c r="LS183" s="10"/>
      <c r="LT183" s="10"/>
      <c r="LU183" s="10"/>
      <c r="LV183" s="10"/>
      <c r="LW183" s="10"/>
      <c r="LX183" s="10"/>
      <c r="LY183" s="10"/>
      <c r="LZ183" s="10"/>
      <c r="MA183" s="10"/>
      <c r="MB183" s="10"/>
      <c r="MC183" s="10"/>
      <c r="MD183" s="10"/>
      <c r="ME183" s="10"/>
      <c r="MF183" s="10"/>
      <c r="MG183" s="10"/>
      <c r="MH183" s="10"/>
      <c r="MI183" s="10"/>
      <c r="MJ183" s="10"/>
      <c r="MK183" s="10"/>
      <c r="ML183" s="10"/>
      <c r="MM183" s="10"/>
      <c r="MN183" s="10"/>
      <c r="MO183" s="10"/>
      <c r="MP183" s="10"/>
      <c r="MQ183" s="10"/>
      <c r="MR183" s="10"/>
      <c r="MS183" s="10"/>
      <c r="MT183" s="10"/>
      <c r="MU183" s="10"/>
      <c r="MV183" s="10"/>
      <c r="MW183" s="10"/>
      <c r="MX183" s="10"/>
      <c r="MY183" s="10"/>
      <c r="MZ183" s="10"/>
      <c r="NA183" s="10"/>
      <c r="NB183" s="10"/>
      <c r="NC183" s="10"/>
      <c r="ND183" s="10"/>
      <c r="NE183" s="10"/>
      <c r="NF183" s="10"/>
      <c r="NG183" s="10"/>
      <c r="NH183" s="10"/>
      <c r="NI183" s="10"/>
      <c r="NJ183" s="10"/>
      <c r="NK183" s="10"/>
      <c r="NL183" s="10"/>
      <c r="NM183" s="10"/>
      <c r="NN183" s="10"/>
      <c r="NO183" s="10"/>
      <c r="NP183" s="10"/>
      <c r="NQ183" s="10"/>
      <c r="NR183" s="10"/>
      <c r="NS183" s="10"/>
      <c r="NT183" s="10"/>
      <c r="NU183" s="10"/>
      <c r="NV183" s="10"/>
      <c r="NW183" s="10"/>
      <c r="NX183" s="10"/>
      <c r="NY183" s="10"/>
      <c r="NZ183" s="10"/>
      <c r="OA183" s="10"/>
      <c r="OB183" s="10"/>
      <c r="OC183" s="10"/>
      <c r="OD183" s="10"/>
      <c r="OE183" s="10"/>
      <c r="OF183" s="10"/>
      <c r="OG183" s="10"/>
      <c r="OH183" s="10"/>
      <c r="OI183" s="10"/>
      <c r="OJ183" s="10"/>
      <c r="OK183" s="10"/>
      <c r="OL183" s="10"/>
      <c r="OM183" s="10"/>
      <c r="ON183" s="10"/>
      <c r="OO183" s="10"/>
      <c r="OP183" s="10"/>
      <c r="OQ183" s="10"/>
      <c r="OR183" s="10"/>
      <c r="OS183" s="10"/>
      <c r="OT183" s="10"/>
      <c r="OU183" s="10"/>
      <c r="OV183" s="10"/>
      <c r="OW183" s="10"/>
      <c r="OX183" s="10"/>
      <c r="OY183" s="10"/>
      <c r="OZ183" s="10"/>
      <c r="PA183" s="10"/>
      <c r="PB183" s="10"/>
      <c r="PC183" s="10"/>
      <c r="PD183" s="10"/>
      <c r="PE183" s="10"/>
      <c r="PF183" s="10"/>
      <c r="PG183" s="10"/>
      <c r="PH183" s="10"/>
      <c r="PI183" s="10"/>
      <c r="PJ183" s="10"/>
      <c r="PK183" s="10"/>
      <c r="PL183" s="10"/>
      <c r="PM183" s="10"/>
      <c r="PN183" s="10"/>
      <c r="PO183" s="10"/>
      <c r="PP183" s="10"/>
      <c r="PQ183" s="10"/>
      <c r="PR183" s="10"/>
      <c r="PS183" s="10"/>
      <c r="PT183" s="10"/>
      <c r="PU183" s="10"/>
      <c r="PV183" s="10"/>
      <c r="PW183" s="10"/>
      <c r="PX183" s="10"/>
      <c r="PY183" s="10"/>
      <c r="PZ183" s="10"/>
      <c r="QA183" s="10"/>
      <c r="QB183" s="10"/>
      <c r="QC183" s="10"/>
      <c r="QD183" s="10"/>
      <c r="QE183" s="10"/>
      <c r="QF183" s="10"/>
      <c r="QG183" s="10"/>
      <c r="QH183" s="10"/>
      <c r="QI183" s="10"/>
      <c r="QJ183" s="10"/>
      <c r="QK183" s="10"/>
      <c r="QL183" s="10"/>
      <c r="QM183" s="10"/>
      <c r="QN183" s="10"/>
      <c r="QO183" s="10"/>
      <c r="QP183" s="10"/>
      <c r="QQ183" s="10"/>
      <c r="QR183" s="10"/>
      <c r="QS183" s="10"/>
      <c r="QT183" s="10"/>
      <c r="QU183" s="10"/>
      <c r="QV183" s="10"/>
      <c r="QW183" s="10"/>
      <c r="QX183" s="10"/>
      <c r="QY183" s="10"/>
      <c r="QZ183" s="10"/>
      <c r="RA183" s="10"/>
      <c r="RB183" s="10"/>
      <c r="RC183" s="10"/>
      <c r="RD183" s="10"/>
      <c r="RE183" s="10"/>
      <c r="RF183" s="10"/>
      <c r="RG183" s="10"/>
      <c r="RH183" s="10"/>
      <c r="RI183" s="10"/>
      <c r="RJ183" s="10"/>
      <c r="RK183" s="10"/>
      <c r="RL183" s="10"/>
      <c r="RM183" s="10"/>
      <c r="RN183" s="10"/>
      <c r="RO183" s="10"/>
      <c r="RP183" s="10"/>
      <c r="RQ183" s="10"/>
      <c r="RR183" s="10"/>
      <c r="RS183" s="10"/>
      <c r="RT183" s="10"/>
      <c r="RU183" s="10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</row>
    <row r="184" spans="3:624" s="3" customFormat="1" ht="13.8" x14ac:dyDescent="0.25">
      <c r="C184" s="9"/>
      <c r="D184" s="9"/>
      <c r="E184" s="9"/>
      <c r="F184" s="9"/>
      <c r="G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10"/>
      <c r="NP184" s="10"/>
      <c r="NQ184" s="10"/>
      <c r="NR184" s="10"/>
      <c r="NS184" s="10"/>
      <c r="NT184" s="10"/>
      <c r="NU184" s="10"/>
      <c r="NV184" s="10"/>
      <c r="NW184" s="10"/>
      <c r="NX184" s="10"/>
      <c r="NY184" s="10"/>
      <c r="NZ184" s="10"/>
      <c r="OA184" s="10"/>
      <c r="OB184" s="10"/>
      <c r="OC184" s="10"/>
      <c r="OD184" s="10"/>
      <c r="OE184" s="10"/>
      <c r="OF184" s="10"/>
      <c r="OG184" s="10"/>
      <c r="OH184" s="10"/>
      <c r="OI184" s="10"/>
      <c r="OJ184" s="10"/>
      <c r="OK184" s="10"/>
      <c r="OL184" s="10"/>
      <c r="OM184" s="10"/>
      <c r="ON184" s="10"/>
      <c r="OO184" s="10"/>
      <c r="OP184" s="10"/>
      <c r="OQ184" s="10"/>
      <c r="OR184" s="10"/>
      <c r="OS184" s="10"/>
      <c r="OT184" s="10"/>
      <c r="OU184" s="10"/>
      <c r="OV184" s="10"/>
      <c r="OW184" s="10"/>
      <c r="OX184" s="10"/>
      <c r="OY184" s="10"/>
      <c r="OZ184" s="10"/>
      <c r="PA184" s="10"/>
      <c r="PB184" s="10"/>
      <c r="PC184" s="10"/>
      <c r="PD184" s="10"/>
      <c r="PE184" s="10"/>
      <c r="PF184" s="10"/>
      <c r="PG184" s="10"/>
      <c r="PH184" s="10"/>
      <c r="PI184" s="10"/>
      <c r="PJ184" s="10"/>
      <c r="PK184" s="10"/>
      <c r="PL184" s="10"/>
      <c r="PM184" s="10"/>
      <c r="PN184" s="10"/>
      <c r="PO184" s="10"/>
      <c r="PP184" s="10"/>
      <c r="PQ184" s="10"/>
      <c r="PR184" s="10"/>
      <c r="PS184" s="10"/>
      <c r="PT184" s="10"/>
      <c r="PU184" s="10"/>
      <c r="PV184" s="10"/>
      <c r="PW184" s="10"/>
      <c r="PX184" s="10"/>
      <c r="PY184" s="10"/>
      <c r="PZ184" s="10"/>
      <c r="QA184" s="10"/>
      <c r="QB184" s="10"/>
      <c r="QC184" s="10"/>
      <c r="QD184" s="10"/>
      <c r="QE184" s="10"/>
      <c r="QF184" s="10"/>
      <c r="QG184" s="10"/>
      <c r="QH184" s="10"/>
      <c r="QI184" s="10"/>
      <c r="QJ184" s="10"/>
      <c r="QK184" s="10"/>
      <c r="QL184" s="10"/>
      <c r="QM184" s="10"/>
      <c r="QN184" s="10"/>
      <c r="QO184" s="10"/>
      <c r="QP184" s="10"/>
      <c r="QQ184" s="10"/>
      <c r="QR184" s="10"/>
      <c r="QS184" s="10"/>
      <c r="QT184" s="10"/>
      <c r="QU184" s="10"/>
      <c r="QV184" s="10"/>
      <c r="QW184" s="10"/>
      <c r="QX184" s="10"/>
      <c r="QY184" s="10"/>
      <c r="QZ184" s="10"/>
      <c r="RA184" s="10"/>
      <c r="RB184" s="10"/>
      <c r="RC184" s="10"/>
      <c r="RD184" s="10"/>
      <c r="RE184" s="10"/>
      <c r="RF184" s="10"/>
      <c r="RG184" s="10"/>
      <c r="RH184" s="10"/>
      <c r="RI184" s="10"/>
      <c r="RJ184" s="10"/>
      <c r="RK184" s="10"/>
      <c r="RL184" s="10"/>
      <c r="RM184" s="10"/>
      <c r="RN184" s="10"/>
      <c r="RO184" s="10"/>
      <c r="RP184" s="10"/>
      <c r="RQ184" s="10"/>
      <c r="RR184" s="10"/>
      <c r="RS184" s="10"/>
      <c r="RT184" s="10"/>
      <c r="RU184" s="10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</row>
    <row r="185" spans="3:624" s="3" customFormat="1" ht="13.8" x14ac:dyDescent="0.25">
      <c r="C185" s="9"/>
      <c r="D185" s="9"/>
      <c r="E185" s="9"/>
      <c r="F185" s="9"/>
      <c r="G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10"/>
      <c r="NP185" s="10"/>
      <c r="NQ185" s="10"/>
      <c r="NR185" s="10"/>
      <c r="NS185" s="10"/>
      <c r="NT185" s="10"/>
      <c r="NU185" s="10"/>
      <c r="NV185" s="10"/>
      <c r="NW185" s="10"/>
      <c r="NX185" s="10"/>
      <c r="NY185" s="10"/>
      <c r="NZ185" s="10"/>
      <c r="OA185" s="10"/>
      <c r="OB185" s="10"/>
      <c r="OC185" s="10"/>
      <c r="OD185" s="10"/>
      <c r="OE185" s="10"/>
      <c r="OF185" s="10"/>
      <c r="OG185" s="10"/>
      <c r="OH185" s="10"/>
      <c r="OI185" s="10"/>
      <c r="OJ185" s="10"/>
      <c r="OK185" s="10"/>
      <c r="OL185" s="10"/>
      <c r="OM185" s="10"/>
      <c r="ON185" s="10"/>
      <c r="OO185" s="10"/>
      <c r="OP185" s="10"/>
      <c r="OQ185" s="10"/>
      <c r="OR185" s="10"/>
      <c r="OS185" s="10"/>
      <c r="OT185" s="10"/>
      <c r="OU185" s="10"/>
      <c r="OV185" s="10"/>
      <c r="OW185" s="10"/>
      <c r="OX185" s="10"/>
      <c r="OY185" s="10"/>
      <c r="OZ185" s="10"/>
      <c r="PA185" s="10"/>
      <c r="PB185" s="10"/>
      <c r="PC185" s="10"/>
      <c r="PD185" s="10"/>
      <c r="PE185" s="10"/>
      <c r="PF185" s="10"/>
      <c r="PG185" s="10"/>
      <c r="PH185" s="10"/>
      <c r="PI185" s="10"/>
      <c r="PJ185" s="10"/>
      <c r="PK185" s="10"/>
      <c r="PL185" s="10"/>
      <c r="PM185" s="10"/>
      <c r="PN185" s="10"/>
      <c r="PO185" s="10"/>
      <c r="PP185" s="10"/>
      <c r="PQ185" s="10"/>
      <c r="PR185" s="10"/>
      <c r="PS185" s="10"/>
      <c r="PT185" s="10"/>
      <c r="PU185" s="10"/>
      <c r="PV185" s="10"/>
      <c r="PW185" s="10"/>
      <c r="PX185" s="10"/>
      <c r="PY185" s="10"/>
      <c r="PZ185" s="10"/>
      <c r="QA185" s="10"/>
      <c r="QB185" s="10"/>
      <c r="QC185" s="10"/>
      <c r="QD185" s="10"/>
      <c r="QE185" s="10"/>
      <c r="QF185" s="10"/>
      <c r="QG185" s="10"/>
      <c r="QH185" s="10"/>
      <c r="QI185" s="10"/>
      <c r="QJ185" s="10"/>
      <c r="QK185" s="10"/>
      <c r="QL185" s="10"/>
      <c r="QM185" s="10"/>
      <c r="QN185" s="10"/>
      <c r="QO185" s="10"/>
      <c r="QP185" s="10"/>
      <c r="QQ185" s="10"/>
      <c r="QR185" s="10"/>
      <c r="QS185" s="10"/>
      <c r="QT185" s="10"/>
      <c r="QU185" s="10"/>
      <c r="QV185" s="10"/>
      <c r="QW185" s="10"/>
      <c r="QX185" s="10"/>
      <c r="QY185" s="10"/>
      <c r="QZ185" s="10"/>
      <c r="RA185" s="10"/>
      <c r="RB185" s="10"/>
      <c r="RC185" s="10"/>
      <c r="RD185" s="10"/>
      <c r="RE185" s="10"/>
      <c r="RF185" s="10"/>
      <c r="RG185" s="10"/>
      <c r="RH185" s="10"/>
      <c r="RI185" s="10"/>
      <c r="RJ185" s="10"/>
      <c r="RK185" s="10"/>
      <c r="RL185" s="10"/>
      <c r="RM185" s="10"/>
      <c r="RN185" s="10"/>
      <c r="RO185" s="10"/>
      <c r="RP185" s="10"/>
      <c r="RQ185" s="10"/>
      <c r="RR185" s="10"/>
      <c r="RS185" s="10"/>
      <c r="RT185" s="10"/>
      <c r="RU185" s="10"/>
      <c r="RV185" s="10"/>
      <c r="RW185" s="10"/>
      <c r="RX185" s="10"/>
      <c r="RY185" s="10"/>
      <c r="RZ185" s="10"/>
      <c r="SA185" s="10"/>
      <c r="SB185" s="10"/>
      <c r="SC185" s="10"/>
      <c r="SD185" s="10"/>
      <c r="SE185" s="10"/>
      <c r="SF185" s="10"/>
      <c r="SG185" s="10"/>
      <c r="SH185" s="10"/>
      <c r="SI185" s="10"/>
      <c r="SJ185" s="10"/>
      <c r="SK185" s="10"/>
      <c r="SL185" s="10"/>
      <c r="SM185" s="10"/>
      <c r="SN185" s="10"/>
      <c r="SO185" s="10"/>
      <c r="SP185" s="10"/>
      <c r="SQ185" s="10"/>
      <c r="SR185" s="10"/>
      <c r="SS185" s="10"/>
      <c r="ST185" s="10"/>
      <c r="SU185" s="10"/>
      <c r="SV185" s="10"/>
      <c r="SW185" s="10"/>
      <c r="SX185" s="10"/>
      <c r="SY185" s="10"/>
      <c r="SZ185" s="10"/>
      <c r="TA185" s="10"/>
      <c r="TB185" s="10"/>
      <c r="TC185" s="10"/>
      <c r="TD185" s="10"/>
      <c r="TE185" s="10"/>
      <c r="TF185" s="10"/>
      <c r="TG185" s="10"/>
      <c r="TH185" s="10"/>
      <c r="TI185" s="10"/>
      <c r="TJ185" s="10"/>
      <c r="TK185" s="10"/>
      <c r="TL185" s="10"/>
      <c r="TM185" s="10"/>
      <c r="TN185" s="10"/>
      <c r="TO185" s="10"/>
      <c r="TP185" s="10"/>
      <c r="TQ185" s="10"/>
      <c r="TR185" s="10"/>
      <c r="TS185" s="10"/>
      <c r="TT185" s="10"/>
      <c r="TU185" s="10"/>
      <c r="TV185" s="10"/>
      <c r="TW185" s="10"/>
      <c r="TX185" s="10"/>
      <c r="TY185" s="10"/>
      <c r="TZ185" s="10"/>
      <c r="UA185" s="10"/>
      <c r="UB185" s="10"/>
      <c r="UC185" s="10"/>
      <c r="UD185" s="10"/>
      <c r="UE185" s="10"/>
      <c r="UF185" s="10"/>
      <c r="UG185" s="10"/>
      <c r="UH185" s="10"/>
      <c r="UI185" s="10"/>
      <c r="UJ185" s="10"/>
      <c r="UK185" s="10"/>
      <c r="UL185" s="10"/>
      <c r="UM185" s="10"/>
      <c r="UN185" s="10"/>
      <c r="UO185" s="10"/>
      <c r="UP185" s="10"/>
      <c r="UQ185" s="10"/>
      <c r="UR185" s="10"/>
      <c r="US185" s="10"/>
      <c r="UT185" s="10"/>
      <c r="UU185" s="10"/>
      <c r="UV185" s="10"/>
      <c r="UW185" s="10"/>
      <c r="UX185" s="10"/>
      <c r="UY185" s="10"/>
      <c r="UZ185" s="10"/>
      <c r="VA185" s="10"/>
      <c r="VB185" s="10"/>
      <c r="VC185" s="10"/>
      <c r="VD185" s="10"/>
      <c r="VE185" s="10"/>
      <c r="VF185" s="10"/>
      <c r="VG185" s="10"/>
      <c r="VH185" s="10"/>
      <c r="VI185" s="10"/>
      <c r="VJ185" s="10"/>
      <c r="VK185" s="10"/>
      <c r="VL185" s="10"/>
      <c r="VM185" s="10"/>
      <c r="VN185" s="10"/>
      <c r="VO185" s="10"/>
      <c r="VP185" s="10"/>
      <c r="VQ185" s="10"/>
      <c r="VR185" s="10"/>
      <c r="VS185" s="10"/>
      <c r="VT185" s="10"/>
      <c r="VU185" s="10"/>
      <c r="VV185" s="10"/>
      <c r="VW185" s="10"/>
      <c r="VX185" s="10"/>
      <c r="VY185" s="10"/>
      <c r="VZ185" s="10"/>
      <c r="WA185" s="10"/>
      <c r="WB185" s="10"/>
      <c r="WC185" s="10"/>
      <c r="WD185" s="10"/>
      <c r="WE185" s="10"/>
      <c r="WF185" s="10"/>
      <c r="WG185" s="10"/>
      <c r="WH185" s="10"/>
      <c r="WI185" s="10"/>
      <c r="WJ185" s="10"/>
      <c r="WK185" s="10"/>
      <c r="WL185" s="10"/>
      <c r="WM185" s="10"/>
      <c r="WN185" s="10"/>
      <c r="WO185" s="10"/>
      <c r="WP185" s="10"/>
      <c r="WQ185" s="10"/>
      <c r="WR185" s="10"/>
      <c r="WS185" s="10"/>
      <c r="WT185" s="10"/>
      <c r="WU185" s="10"/>
      <c r="WV185" s="10"/>
      <c r="WW185" s="10"/>
      <c r="WX185" s="10"/>
      <c r="WY185" s="10"/>
      <c r="WZ185" s="10"/>
    </row>
    <row r="186" spans="3:624" s="3" customFormat="1" ht="13.8" x14ac:dyDescent="0.25">
      <c r="C186" s="9"/>
      <c r="D186" s="9"/>
      <c r="E186" s="9"/>
      <c r="F186" s="9"/>
      <c r="G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/>
      <c r="LB186" s="10"/>
      <c r="LC186" s="10"/>
      <c r="LD186" s="10"/>
      <c r="LE186" s="10"/>
      <c r="LF186" s="10"/>
      <c r="LG186" s="10"/>
      <c r="LH186" s="10"/>
      <c r="LI186" s="10"/>
      <c r="LJ186" s="10"/>
      <c r="LK186" s="10"/>
      <c r="LL186" s="10"/>
      <c r="LM186" s="10"/>
      <c r="LN186" s="10"/>
      <c r="LO186" s="10"/>
      <c r="LP186" s="10"/>
      <c r="LQ186" s="10"/>
      <c r="LR186" s="10"/>
      <c r="LS186" s="10"/>
      <c r="LT186" s="10"/>
      <c r="LU186" s="10"/>
      <c r="LV186" s="10"/>
      <c r="LW186" s="10"/>
      <c r="LX186" s="10"/>
      <c r="LY186" s="10"/>
      <c r="LZ186" s="10"/>
      <c r="MA186" s="10"/>
      <c r="MB186" s="10"/>
      <c r="MC186" s="10"/>
      <c r="MD186" s="10"/>
      <c r="ME186" s="10"/>
      <c r="MF186" s="10"/>
      <c r="MG186" s="10"/>
      <c r="MH186" s="10"/>
      <c r="MI186" s="10"/>
      <c r="MJ186" s="10"/>
      <c r="MK186" s="10"/>
      <c r="ML186" s="10"/>
      <c r="MM186" s="10"/>
      <c r="MN186" s="10"/>
      <c r="MO186" s="10"/>
      <c r="MP186" s="10"/>
      <c r="MQ186" s="10"/>
      <c r="MR186" s="10"/>
      <c r="MS186" s="10"/>
      <c r="MT186" s="10"/>
      <c r="MU186" s="10"/>
      <c r="MV186" s="10"/>
      <c r="MW186" s="10"/>
      <c r="MX186" s="10"/>
      <c r="MY186" s="10"/>
      <c r="MZ186" s="10"/>
      <c r="NA186" s="10"/>
      <c r="NB186" s="10"/>
      <c r="NC186" s="10"/>
      <c r="ND186" s="10"/>
      <c r="NE186" s="10"/>
      <c r="NF186" s="10"/>
      <c r="NG186" s="10"/>
      <c r="NH186" s="10"/>
      <c r="NI186" s="10"/>
      <c r="NJ186" s="10"/>
      <c r="NK186" s="10"/>
      <c r="NL186" s="10"/>
      <c r="NM186" s="10"/>
      <c r="NN186" s="10"/>
      <c r="NO186" s="10"/>
      <c r="NP186" s="10"/>
      <c r="NQ186" s="10"/>
      <c r="NR186" s="10"/>
      <c r="NS186" s="10"/>
      <c r="NT186" s="10"/>
      <c r="NU186" s="10"/>
      <c r="NV186" s="10"/>
      <c r="NW186" s="10"/>
      <c r="NX186" s="10"/>
      <c r="NY186" s="10"/>
      <c r="NZ186" s="10"/>
      <c r="OA186" s="10"/>
      <c r="OB186" s="10"/>
      <c r="OC186" s="10"/>
      <c r="OD186" s="10"/>
      <c r="OE186" s="10"/>
      <c r="OF186" s="10"/>
      <c r="OG186" s="10"/>
      <c r="OH186" s="10"/>
      <c r="OI186" s="10"/>
      <c r="OJ186" s="10"/>
      <c r="OK186" s="10"/>
      <c r="OL186" s="10"/>
      <c r="OM186" s="10"/>
      <c r="ON186" s="10"/>
      <c r="OO186" s="10"/>
      <c r="OP186" s="10"/>
      <c r="OQ186" s="10"/>
      <c r="OR186" s="10"/>
      <c r="OS186" s="10"/>
      <c r="OT186" s="10"/>
      <c r="OU186" s="10"/>
      <c r="OV186" s="10"/>
      <c r="OW186" s="10"/>
      <c r="OX186" s="10"/>
      <c r="OY186" s="10"/>
      <c r="OZ186" s="10"/>
      <c r="PA186" s="10"/>
      <c r="PB186" s="10"/>
      <c r="PC186" s="10"/>
      <c r="PD186" s="10"/>
      <c r="PE186" s="10"/>
      <c r="PF186" s="10"/>
      <c r="PG186" s="10"/>
      <c r="PH186" s="10"/>
      <c r="PI186" s="10"/>
      <c r="PJ186" s="10"/>
      <c r="PK186" s="10"/>
      <c r="PL186" s="10"/>
      <c r="PM186" s="10"/>
      <c r="PN186" s="10"/>
      <c r="PO186" s="10"/>
      <c r="PP186" s="10"/>
      <c r="PQ186" s="10"/>
      <c r="PR186" s="10"/>
      <c r="PS186" s="10"/>
      <c r="PT186" s="10"/>
      <c r="PU186" s="10"/>
      <c r="PV186" s="10"/>
      <c r="PW186" s="10"/>
      <c r="PX186" s="10"/>
      <c r="PY186" s="10"/>
      <c r="PZ186" s="10"/>
      <c r="QA186" s="10"/>
      <c r="QB186" s="10"/>
      <c r="QC186" s="10"/>
      <c r="QD186" s="10"/>
      <c r="QE186" s="10"/>
      <c r="QF186" s="10"/>
      <c r="QG186" s="10"/>
      <c r="QH186" s="10"/>
      <c r="QI186" s="10"/>
      <c r="QJ186" s="10"/>
      <c r="QK186" s="10"/>
      <c r="QL186" s="10"/>
      <c r="QM186" s="10"/>
      <c r="QN186" s="10"/>
      <c r="QO186" s="10"/>
      <c r="QP186" s="10"/>
      <c r="QQ186" s="10"/>
      <c r="QR186" s="10"/>
      <c r="QS186" s="10"/>
      <c r="QT186" s="10"/>
      <c r="QU186" s="10"/>
      <c r="QV186" s="10"/>
      <c r="QW186" s="10"/>
      <c r="QX186" s="10"/>
      <c r="QY186" s="10"/>
      <c r="QZ186" s="10"/>
      <c r="RA186" s="10"/>
      <c r="RB186" s="10"/>
      <c r="RC186" s="10"/>
      <c r="RD186" s="10"/>
      <c r="RE186" s="10"/>
      <c r="RF186" s="10"/>
      <c r="RG186" s="10"/>
      <c r="RH186" s="10"/>
      <c r="RI186" s="10"/>
      <c r="RJ186" s="10"/>
      <c r="RK186" s="10"/>
      <c r="RL186" s="10"/>
      <c r="RM186" s="10"/>
      <c r="RN186" s="10"/>
      <c r="RO186" s="10"/>
      <c r="RP186" s="10"/>
      <c r="RQ186" s="10"/>
      <c r="RR186" s="10"/>
      <c r="RS186" s="10"/>
      <c r="RT186" s="10"/>
      <c r="RU186" s="10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</row>
    <row r="187" spans="3:624" s="3" customFormat="1" ht="13.8" x14ac:dyDescent="0.25">
      <c r="C187" s="9"/>
      <c r="D187" s="9"/>
      <c r="E187" s="9"/>
      <c r="F187" s="9"/>
      <c r="G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/>
      <c r="LB187" s="10"/>
      <c r="LC187" s="10"/>
      <c r="LD187" s="10"/>
      <c r="LE187" s="10"/>
      <c r="LF187" s="10"/>
      <c r="LG187" s="10"/>
      <c r="LH187" s="10"/>
      <c r="LI187" s="10"/>
      <c r="LJ187" s="10"/>
      <c r="LK187" s="10"/>
      <c r="LL187" s="10"/>
      <c r="LM187" s="10"/>
      <c r="LN187" s="10"/>
      <c r="LO187" s="10"/>
      <c r="LP187" s="10"/>
      <c r="LQ187" s="10"/>
      <c r="LR187" s="10"/>
      <c r="LS187" s="10"/>
      <c r="LT187" s="10"/>
      <c r="LU187" s="10"/>
      <c r="LV187" s="10"/>
      <c r="LW187" s="10"/>
      <c r="LX187" s="10"/>
      <c r="LY187" s="10"/>
      <c r="LZ187" s="10"/>
      <c r="MA187" s="10"/>
      <c r="MB187" s="10"/>
      <c r="MC187" s="10"/>
      <c r="MD187" s="10"/>
      <c r="ME187" s="10"/>
      <c r="MF187" s="10"/>
      <c r="MG187" s="10"/>
      <c r="MH187" s="10"/>
      <c r="MI187" s="10"/>
      <c r="MJ187" s="10"/>
      <c r="MK187" s="10"/>
      <c r="ML187" s="10"/>
      <c r="MM187" s="10"/>
      <c r="MN187" s="10"/>
      <c r="MO187" s="10"/>
      <c r="MP187" s="10"/>
      <c r="MQ187" s="10"/>
      <c r="MR187" s="10"/>
      <c r="MS187" s="10"/>
      <c r="MT187" s="10"/>
      <c r="MU187" s="10"/>
      <c r="MV187" s="10"/>
      <c r="MW187" s="10"/>
      <c r="MX187" s="10"/>
      <c r="MY187" s="10"/>
      <c r="MZ187" s="10"/>
      <c r="NA187" s="10"/>
      <c r="NB187" s="10"/>
      <c r="NC187" s="10"/>
      <c r="ND187" s="10"/>
      <c r="NE187" s="10"/>
      <c r="NF187" s="10"/>
      <c r="NG187" s="10"/>
      <c r="NH187" s="10"/>
      <c r="NI187" s="10"/>
      <c r="NJ187" s="10"/>
      <c r="NK187" s="10"/>
      <c r="NL187" s="10"/>
      <c r="NM187" s="10"/>
      <c r="NN187" s="10"/>
      <c r="NO187" s="10"/>
      <c r="NP187" s="10"/>
      <c r="NQ187" s="10"/>
      <c r="NR187" s="10"/>
      <c r="NS187" s="10"/>
      <c r="NT187" s="10"/>
      <c r="NU187" s="10"/>
      <c r="NV187" s="10"/>
      <c r="NW187" s="10"/>
      <c r="NX187" s="10"/>
      <c r="NY187" s="10"/>
      <c r="NZ187" s="10"/>
      <c r="OA187" s="10"/>
      <c r="OB187" s="10"/>
      <c r="OC187" s="10"/>
      <c r="OD187" s="10"/>
      <c r="OE187" s="10"/>
      <c r="OF187" s="10"/>
      <c r="OG187" s="10"/>
      <c r="OH187" s="10"/>
      <c r="OI187" s="10"/>
      <c r="OJ187" s="10"/>
      <c r="OK187" s="10"/>
      <c r="OL187" s="10"/>
      <c r="OM187" s="10"/>
      <c r="ON187" s="10"/>
      <c r="OO187" s="10"/>
      <c r="OP187" s="10"/>
      <c r="OQ187" s="10"/>
      <c r="OR187" s="10"/>
      <c r="OS187" s="10"/>
      <c r="OT187" s="10"/>
      <c r="OU187" s="10"/>
      <c r="OV187" s="10"/>
      <c r="OW187" s="10"/>
      <c r="OX187" s="10"/>
      <c r="OY187" s="10"/>
      <c r="OZ187" s="10"/>
      <c r="PA187" s="10"/>
      <c r="PB187" s="10"/>
      <c r="PC187" s="10"/>
      <c r="PD187" s="10"/>
      <c r="PE187" s="10"/>
      <c r="PF187" s="10"/>
      <c r="PG187" s="10"/>
      <c r="PH187" s="10"/>
      <c r="PI187" s="10"/>
      <c r="PJ187" s="10"/>
      <c r="PK187" s="10"/>
      <c r="PL187" s="10"/>
      <c r="PM187" s="10"/>
      <c r="PN187" s="10"/>
      <c r="PO187" s="10"/>
      <c r="PP187" s="10"/>
      <c r="PQ187" s="10"/>
      <c r="PR187" s="10"/>
      <c r="PS187" s="10"/>
      <c r="PT187" s="10"/>
      <c r="PU187" s="10"/>
      <c r="PV187" s="10"/>
      <c r="PW187" s="10"/>
      <c r="PX187" s="10"/>
      <c r="PY187" s="10"/>
      <c r="PZ187" s="10"/>
      <c r="QA187" s="10"/>
      <c r="QB187" s="10"/>
      <c r="QC187" s="10"/>
      <c r="QD187" s="10"/>
      <c r="QE187" s="10"/>
      <c r="QF187" s="10"/>
      <c r="QG187" s="10"/>
      <c r="QH187" s="10"/>
      <c r="QI187" s="10"/>
      <c r="QJ187" s="10"/>
      <c r="QK187" s="10"/>
      <c r="QL187" s="10"/>
      <c r="QM187" s="10"/>
      <c r="QN187" s="10"/>
      <c r="QO187" s="10"/>
      <c r="QP187" s="10"/>
      <c r="QQ187" s="10"/>
      <c r="QR187" s="10"/>
      <c r="QS187" s="10"/>
      <c r="QT187" s="10"/>
      <c r="QU187" s="10"/>
      <c r="QV187" s="10"/>
      <c r="QW187" s="10"/>
      <c r="QX187" s="10"/>
      <c r="QY187" s="10"/>
      <c r="QZ187" s="10"/>
      <c r="RA187" s="10"/>
      <c r="RB187" s="10"/>
      <c r="RC187" s="10"/>
      <c r="RD187" s="10"/>
      <c r="RE187" s="10"/>
      <c r="RF187" s="10"/>
      <c r="RG187" s="10"/>
      <c r="RH187" s="10"/>
      <c r="RI187" s="10"/>
      <c r="RJ187" s="10"/>
      <c r="RK187" s="10"/>
      <c r="RL187" s="10"/>
      <c r="RM187" s="10"/>
      <c r="RN187" s="10"/>
      <c r="RO187" s="10"/>
      <c r="RP187" s="10"/>
      <c r="RQ187" s="10"/>
      <c r="RR187" s="10"/>
      <c r="RS187" s="10"/>
      <c r="RT187" s="10"/>
      <c r="RU187" s="10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</row>
    <row r="188" spans="3:624" s="3" customFormat="1" ht="13.8" x14ac:dyDescent="0.25">
      <c r="C188" s="9"/>
      <c r="D188" s="9"/>
      <c r="E188" s="9"/>
      <c r="F188" s="9"/>
      <c r="G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/>
      <c r="LB188" s="10"/>
      <c r="LC188" s="10"/>
      <c r="LD188" s="10"/>
      <c r="LE188" s="10"/>
      <c r="LF188" s="10"/>
      <c r="LG188" s="10"/>
      <c r="LH188" s="10"/>
      <c r="LI188" s="10"/>
      <c r="LJ188" s="10"/>
      <c r="LK188" s="10"/>
      <c r="LL188" s="10"/>
      <c r="LM188" s="10"/>
      <c r="LN188" s="10"/>
      <c r="LO188" s="10"/>
      <c r="LP188" s="10"/>
      <c r="LQ188" s="10"/>
      <c r="LR188" s="10"/>
      <c r="LS188" s="10"/>
      <c r="LT188" s="10"/>
      <c r="LU188" s="10"/>
      <c r="LV188" s="10"/>
      <c r="LW188" s="10"/>
      <c r="LX188" s="10"/>
      <c r="LY188" s="10"/>
      <c r="LZ188" s="10"/>
      <c r="MA188" s="10"/>
      <c r="MB188" s="10"/>
      <c r="MC188" s="10"/>
      <c r="MD188" s="10"/>
      <c r="ME188" s="10"/>
      <c r="MF188" s="10"/>
      <c r="MG188" s="10"/>
      <c r="MH188" s="10"/>
      <c r="MI188" s="10"/>
      <c r="MJ188" s="10"/>
      <c r="MK188" s="10"/>
      <c r="ML188" s="10"/>
      <c r="MM188" s="10"/>
      <c r="MN188" s="10"/>
      <c r="MO188" s="10"/>
      <c r="MP188" s="10"/>
      <c r="MQ188" s="10"/>
      <c r="MR188" s="10"/>
      <c r="MS188" s="10"/>
      <c r="MT188" s="10"/>
      <c r="MU188" s="10"/>
      <c r="MV188" s="10"/>
      <c r="MW188" s="10"/>
      <c r="MX188" s="10"/>
      <c r="MY188" s="10"/>
      <c r="MZ188" s="10"/>
      <c r="NA188" s="10"/>
      <c r="NB188" s="10"/>
      <c r="NC188" s="10"/>
      <c r="ND188" s="10"/>
      <c r="NE188" s="10"/>
      <c r="NF188" s="10"/>
      <c r="NG188" s="10"/>
      <c r="NH188" s="10"/>
      <c r="NI188" s="10"/>
      <c r="NJ188" s="10"/>
      <c r="NK188" s="10"/>
      <c r="NL188" s="10"/>
      <c r="NM188" s="10"/>
      <c r="NN188" s="10"/>
      <c r="NO188" s="10"/>
      <c r="NP188" s="10"/>
      <c r="NQ188" s="10"/>
      <c r="NR188" s="10"/>
      <c r="NS188" s="10"/>
      <c r="NT188" s="10"/>
      <c r="NU188" s="10"/>
      <c r="NV188" s="10"/>
      <c r="NW188" s="10"/>
      <c r="NX188" s="10"/>
      <c r="NY188" s="10"/>
      <c r="NZ188" s="10"/>
      <c r="OA188" s="10"/>
      <c r="OB188" s="10"/>
      <c r="OC188" s="10"/>
      <c r="OD188" s="10"/>
      <c r="OE188" s="10"/>
      <c r="OF188" s="10"/>
      <c r="OG188" s="10"/>
      <c r="OH188" s="10"/>
      <c r="OI188" s="10"/>
      <c r="OJ188" s="10"/>
      <c r="OK188" s="10"/>
      <c r="OL188" s="10"/>
      <c r="OM188" s="10"/>
      <c r="ON188" s="10"/>
      <c r="OO188" s="10"/>
      <c r="OP188" s="10"/>
      <c r="OQ188" s="10"/>
      <c r="OR188" s="10"/>
      <c r="OS188" s="10"/>
      <c r="OT188" s="10"/>
      <c r="OU188" s="10"/>
      <c r="OV188" s="10"/>
      <c r="OW188" s="10"/>
      <c r="OX188" s="10"/>
      <c r="OY188" s="10"/>
      <c r="OZ188" s="10"/>
      <c r="PA188" s="10"/>
      <c r="PB188" s="10"/>
      <c r="PC188" s="10"/>
      <c r="PD188" s="10"/>
      <c r="PE188" s="10"/>
      <c r="PF188" s="10"/>
      <c r="PG188" s="10"/>
      <c r="PH188" s="10"/>
      <c r="PI188" s="10"/>
      <c r="PJ188" s="10"/>
      <c r="PK188" s="10"/>
      <c r="PL188" s="10"/>
      <c r="PM188" s="10"/>
      <c r="PN188" s="10"/>
      <c r="PO188" s="10"/>
      <c r="PP188" s="10"/>
      <c r="PQ188" s="10"/>
      <c r="PR188" s="10"/>
      <c r="PS188" s="10"/>
      <c r="PT188" s="10"/>
      <c r="PU188" s="10"/>
      <c r="PV188" s="10"/>
      <c r="PW188" s="10"/>
      <c r="PX188" s="10"/>
      <c r="PY188" s="10"/>
      <c r="PZ188" s="10"/>
      <c r="QA188" s="10"/>
      <c r="QB188" s="10"/>
      <c r="QC188" s="10"/>
      <c r="QD188" s="10"/>
      <c r="QE188" s="10"/>
      <c r="QF188" s="10"/>
      <c r="QG188" s="10"/>
      <c r="QH188" s="10"/>
      <c r="QI188" s="10"/>
      <c r="QJ188" s="10"/>
      <c r="QK188" s="10"/>
      <c r="QL188" s="10"/>
      <c r="QM188" s="10"/>
      <c r="QN188" s="10"/>
      <c r="QO188" s="10"/>
      <c r="QP188" s="10"/>
      <c r="QQ188" s="10"/>
      <c r="QR188" s="10"/>
      <c r="QS188" s="10"/>
      <c r="QT188" s="10"/>
      <c r="QU188" s="10"/>
      <c r="QV188" s="10"/>
      <c r="QW188" s="10"/>
      <c r="QX188" s="10"/>
      <c r="QY188" s="10"/>
      <c r="QZ188" s="10"/>
      <c r="RA188" s="10"/>
      <c r="RB188" s="10"/>
      <c r="RC188" s="10"/>
      <c r="RD188" s="10"/>
      <c r="RE188" s="10"/>
      <c r="RF188" s="10"/>
      <c r="RG188" s="10"/>
      <c r="RH188" s="10"/>
      <c r="RI188" s="10"/>
      <c r="RJ188" s="10"/>
      <c r="RK188" s="10"/>
      <c r="RL188" s="10"/>
      <c r="RM188" s="10"/>
      <c r="RN188" s="10"/>
      <c r="RO188" s="10"/>
      <c r="RP188" s="10"/>
      <c r="RQ188" s="10"/>
      <c r="RR188" s="10"/>
      <c r="RS188" s="10"/>
      <c r="RT188" s="10"/>
      <c r="RU188" s="10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</row>
    <row r="189" spans="3:624" s="3" customFormat="1" ht="13.8" x14ac:dyDescent="0.25">
      <c r="C189" s="9"/>
      <c r="D189" s="9"/>
      <c r="E189" s="9"/>
      <c r="F189" s="9"/>
      <c r="G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/>
      <c r="LB189" s="10"/>
      <c r="LC189" s="10"/>
      <c r="LD189" s="10"/>
      <c r="LE189" s="10"/>
      <c r="LF189" s="10"/>
      <c r="LG189" s="10"/>
      <c r="LH189" s="10"/>
      <c r="LI189" s="10"/>
      <c r="LJ189" s="10"/>
      <c r="LK189" s="10"/>
      <c r="LL189" s="10"/>
      <c r="LM189" s="10"/>
      <c r="LN189" s="10"/>
      <c r="LO189" s="10"/>
      <c r="LP189" s="10"/>
      <c r="LQ189" s="10"/>
      <c r="LR189" s="10"/>
      <c r="LS189" s="10"/>
      <c r="LT189" s="10"/>
      <c r="LU189" s="10"/>
      <c r="LV189" s="10"/>
      <c r="LW189" s="10"/>
      <c r="LX189" s="10"/>
      <c r="LY189" s="10"/>
      <c r="LZ189" s="10"/>
      <c r="MA189" s="10"/>
      <c r="MB189" s="10"/>
      <c r="MC189" s="10"/>
      <c r="MD189" s="10"/>
      <c r="ME189" s="10"/>
      <c r="MF189" s="10"/>
      <c r="MG189" s="10"/>
      <c r="MH189" s="10"/>
      <c r="MI189" s="10"/>
      <c r="MJ189" s="10"/>
      <c r="MK189" s="10"/>
      <c r="ML189" s="10"/>
      <c r="MM189" s="10"/>
      <c r="MN189" s="10"/>
      <c r="MO189" s="10"/>
      <c r="MP189" s="10"/>
      <c r="MQ189" s="10"/>
      <c r="MR189" s="10"/>
      <c r="MS189" s="10"/>
      <c r="MT189" s="10"/>
      <c r="MU189" s="10"/>
      <c r="MV189" s="10"/>
      <c r="MW189" s="10"/>
      <c r="MX189" s="10"/>
      <c r="MY189" s="10"/>
      <c r="MZ189" s="10"/>
      <c r="NA189" s="10"/>
      <c r="NB189" s="10"/>
      <c r="NC189" s="10"/>
      <c r="ND189" s="10"/>
      <c r="NE189" s="10"/>
      <c r="NF189" s="10"/>
      <c r="NG189" s="10"/>
      <c r="NH189" s="10"/>
      <c r="NI189" s="10"/>
      <c r="NJ189" s="10"/>
      <c r="NK189" s="10"/>
      <c r="NL189" s="10"/>
      <c r="NM189" s="10"/>
      <c r="NN189" s="10"/>
      <c r="NO189" s="10"/>
      <c r="NP189" s="10"/>
      <c r="NQ189" s="10"/>
      <c r="NR189" s="10"/>
      <c r="NS189" s="10"/>
      <c r="NT189" s="10"/>
      <c r="NU189" s="10"/>
      <c r="NV189" s="10"/>
      <c r="NW189" s="10"/>
      <c r="NX189" s="10"/>
      <c r="NY189" s="10"/>
      <c r="NZ189" s="10"/>
      <c r="OA189" s="10"/>
      <c r="OB189" s="10"/>
      <c r="OC189" s="10"/>
      <c r="OD189" s="10"/>
      <c r="OE189" s="10"/>
      <c r="OF189" s="10"/>
      <c r="OG189" s="10"/>
      <c r="OH189" s="10"/>
      <c r="OI189" s="10"/>
      <c r="OJ189" s="10"/>
      <c r="OK189" s="10"/>
      <c r="OL189" s="10"/>
      <c r="OM189" s="10"/>
      <c r="ON189" s="10"/>
      <c r="OO189" s="10"/>
      <c r="OP189" s="10"/>
      <c r="OQ189" s="10"/>
      <c r="OR189" s="10"/>
      <c r="OS189" s="10"/>
      <c r="OT189" s="10"/>
      <c r="OU189" s="10"/>
      <c r="OV189" s="10"/>
      <c r="OW189" s="10"/>
      <c r="OX189" s="10"/>
      <c r="OY189" s="10"/>
      <c r="OZ189" s="10"/>
      <c r="PA189" s="10"/>
      <c r="PB189" s="10"/>
      <c r="PC189" s="10"/>
      <c r="PD189" s="10"/>
      <c r="PE189" s="10"/>
      <c r="PF189" s="10"/>
      <c r="PG189" s="10"/>
      <c r="PH189" s="10"/>
      <c r="PI189" s="10"/>
      <c r="PJ189" s="10"/>
      <c r="PK189" s="10"/>
      <c r="PL189" s="10"/>
      <c r="PM189" s="10"/>
      <c r="PN189" s="10"/>
      <c r="PO189" s="10"/>
      <c r="PP189" s="10"/>
      <c r="PQ189" s="10"/>
      <c r="PR189" s="10"/>
      <c r="PS189" s="10"/>
      <c r="PT189" s="10"/>
      <c r="PU189" s="10"/>
      <c r="PV189" s="10"/>
      <c r="PW189" s="10"/>
      <c r="PX189" s="10"/>
      <c r="PY189" s="10"/>
      <c r="PZ189" s="10"/>
      <c r="QA189" s="10"/>
      <c r="QB189" s="10"/>
      <c r="QC189" s="10"/>
      <c r="QD189" s="10"/>
      <c r="QE189" s="10"/>
      <c r="QF189" s="10"/>
      <c r="QG189" s="10"/>
      <c r="QH189" s="10"/>
      <c r="QI189" s="10"/>
      <c r="QJ189" s="10"/>
      <c r="QK189" s="10"/>
      <c r="QL189" s="10"/>
      <c r="QM189" s="10"/>
      <c r="QN189" s="10"/>
      <c r="QO189" s="10"/>
      <c r="QP189" s="10"/>
      <c r="QQ189" s="10"/>
      <c r="QR189" s="10"/>
      <c r="QS189" s="10"/>
      <c r="QT189" s="10"/>
      <c r="QU189" s="10"/>
      <c r="QV189" s="10"/>
      <c r="QW189" s="10"/>
      <c r="QX189" s="10"/>
      <c r="QY189" s="10"/>
      <c r="QZ189" s="10"/>
      <c r="RA189" s="10"/>
      <c r="RB189" s="10"/>
      <c r="RC189" s="10"/>
      <c r="RD189" s="10"/>
      <c r="RE189" s="10"/>
      <c r="RF189" s="10"/>
      <c r="RG189" s="10"/>
      <c r="RH189" s="10"/>
      <c r="RI189" s="10"/>
      <c r="RJ189" s="10"/>
      <c r="RK189" s="10"/>
      <c r="RL189" s="10"/>
      <c r="RM189" s="10"/>
      <c r="RN189" s="10"/>
      <c r="RO189" s="10"/>
      <c r="RP189" s="10"/>
      <c r="RQ189" s="10"/>
      <c r="RR189" s="10"/>
      <c r="RS189" s="10"/>
      <c r="RT189" s="10"/>
      <c r="RU189" s="10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</row>
    <row r="190" spans="3:624" s="3" customFormat="1" ht="13.8" x14ac:dyDescent="0.25">
      <c r="C190" s="9"/>
      <c r="D190" s="9"/>
      <c r="E190" s="9"/>
      <c r="F190" s="9"/>
      <c r="G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/>
      <c r="LB190" s="10"/>
      <c r="LC190" s="10"/>
      <c r="LD190" s="10"/>
      <c r="LE190" s="10"/>
      <c r="LF190" s="10"/>
      <c r="LG190" s="10"/>
      <c r="LH190" s="10"/>
      <c r="LI190" s="10"/>
      <c r="LJ190" s="10"/>
      <c r="LK190" s="10"/>
      <c r="LL190" s="10"/>
      <c r="LM190" s="10"/>
      <c r="LN190" s="10"/>
      <c r="LO190" s="10"/>
      <c r="LP190" s="10"/>
      <c r="LQ190" s="10"/>
      <c r="LR190" s="10"/>
      <c r="LS190" s="10"/>
      <c r="LT190" s="10"/>
      <c r="LU190" s="10"/>
      <c r="LV190" s="10"/>
      <c r="LW190" s="10"/>
      <c r="LX190" s="10"/>
      <c r="LY190" s="10"/>
      <c r="LZ190" s="10"/>
      <c r="MA190" s="10"/>
      <c r="MB190" s="10"/>
      <c r="MC190" s="10"/>
      <c r="MD190" s="10"/>
      <c r="ME190" s="10"/>
      <c r="MF190" s="10"/>
      <c r="MG190" s="10"/>
      <c r="MH190" s="10"/>
      <c r="MI190" s="10"/>
      <c r="MJ190" s="10"/>
      <c r="MK190" s="10"/>
      <c r="ML190" s="10"/>
      <c r="MM190" s="10"/>
      <c r="MN190" s="10"/>
      <c r="MO190" s="10"/>
      <c r="MP190" s="10"/>
      <c r="MQ190" s="10"/>
      <c r="MR190" s="10"/>
      <c r="MS190" s="10"/>
      <c r="MT190" s="10"/>
      <c r="MU190" s="10"/>
      <c r="MV190" s="10"/>
      <c r="MW190" s="10"/>
      <c r="MX190" s="10"/>
      <c r="MY190" s="10"/>
      <c r="MZ190" s="10"/>
      <c r="NA190" s="10"/>
      <c r="NB190" s="10"/>
      <c r="NC190" s="10"/>
      <c r="ND190" s="10"/>
      <c r="NE190" s="10"/>
      <c r="NF190" s="10"/>
      <c r="NG190" s="10"/>
      <c r="NH190" s="10"/>
      <c r="NI190" s="10"/>
      <c r="NJ190" s="10"/>
      <c r="NK190" s="10"/>
      <c r="NL190" s="10"/>
      <c r="NM190" s="10"/>
      <c r="NN190" s="10"/>
      <c r="NO190" s="10"/>
      <c r="NP190" s="10"/>
      <c r="NQ190" s="10"/>
      <c r="NR190" s="10"/>
      <c r="NS190" s="10"/>
      <c r="NT190" s="10"/>
      <c r="NU190" s="10"/>
      <c r="NV190" s="10"/>
      <c r="NW190" s="10"/>
      <c r="NX190" s="10"/>
      <c r="NY190" s="10"/>
      <c r="NZ190" s="10"/>
      <c r="OA190" s="10"/>
      <c r="OB190" s="10"/>
      <c r="OC190" s="10"/>
      <c r="OD190" s="10"/>
      <c r="OE190" s="10"/>
      <c r="OF190" s="10"/>
      <c r="OG190" s="10"/>
      <c r="OH190" s="10"/>
      <c r="OI190" s="10"/>
      <c r="OJ190" s="10"/>
      <c r="OK190" s="10"/>
      <c r="OL190" s="10"/>
      <c r="OM190" s="10"/>
      <c r="ON190" s="10"/>
      <c r="OO190" s="10"/>
      <c r="OP190" s="10"/>
      <c r="OQ190" s="10"/>
      <c r="OR190" s="10"/>
      <c r="OS190" s="10"/>
      <c r="OT190" s="10"/>
      <c r="OU190" s="10"/>
      <c r="OV190" s="10"/>
      <c r="OW190" s="10"/>
      <c r="OX190" s="10"/>
      <c r="OY190" s="10"/>
      <c r="OZ190" s="10"/>
      <c r="PA190" s="10"/>
      <c r="PB190" s="10"/>
      <c r="PC190" s="10"/>
      <c r="PD190" s="10"/>
      <c r="PE190" s="10"/>
      <c r="PF190" s="10"/>
      <c r="PG190" s="10"/>
      <c r="PH190" s="10"/>
      <c r="PI190" s="10"/>
      <c r="PJ190" s="10"/>
      <c r="PK190" s="10"/>
      <c r="PL190" s="10"/>
      <c r="PM190" s="10"/>
      <c r="PN190" s="10"/>
      <c r="PO190" s="10"/>
      <c r="PP190" s="10"/>
      <c r="PQ190" s="10"/>
      <c r="PR190" s="10"/>
      <c r="PS190" s="10"/>
      <c r="PT190" s="10"/>
      <c r="PU190" s="10"/>
      <c r="PV190" s="10"/>
      <c r="PW190" s="10"/>
      <c r="PX190" s="10"/>
      <c r="PY190" s="10"/>
      <c r="PZ190" s="10"/>
      <c r="QA190" s="10"/>
      <c r="QB190" s="10"/>
      <c r="QC190" s="10"/>
      <c r="QD190" s="10"/>
      <c r="QE190" s="10"/>
      <c r="QF190" s="10"/>
      <c r="QG190" s="10"/>
      <c r="QH190" s="10"/>
      <c r="QI190" s="10"/>
      <c r="QJ190" s="10"/>
      <c r="QK190" s="10"/>
      <c r="QL190" s="10"/>
      <c r="QM190" s="10"/>
      <c r="QN190" s="10"/>
      <c r="QO190" s="10"/>
      <c r="QP190" s="10"/>
      <c r="QQ190" s="10"/>
      <c r="QR190" s="10"/>
      <c r="QS190" s="10"/>
      <c r="QT190" s="10"/>
      <c r="QU190" s="10"/>
      <c r="QV190" s="10"/>
      <c r="QW190" s="10"/>
      <c r="QX190" s="10"/>
      <c r="QY190" s="10"/>
      <c r="QZ190" s="10"/>
      <c r="RA190" s="10"/>
      <c r="RB190" s="10"/>
      <c r="RC190" s="10"/>
      <c r="RD190" s="10"/>
      <c r="RE190" s="10"/>
      <c r="RF190" s="10"/>
      <c r="RG190" s="10"/>
      <c r="RH190" s="10"/>
      <c r="RI190" s="10"/>
      <c r="RJ190" s="10"/>
      <c r="RK190" s="10"/>
      <c r="RL190" s="10"/>
      <c r="RM190" s="10"/>
      <c r="RN190" s="10"/>
      <c r="RO190" s="10"/>
      <c r="RP190" s="10"/>
      <c r="RQ190" s="10"/>
      <c r="RR190" s="10"/>
      <c r="RS190" s="10"/>
      <c r="RT190" s="10"/>
      <c r="RU190" s="10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</row>
    <row r="191" spans="3:624" s="3" customFormat="1" ht="13.8" x14ac:dyDescent="0.25">
      <c r="C191" s="9"/>
      <c r="D191" s="9"/>
      <c r="E191" s="9"/>
      <c r="F191" s="9"/>
      <c r="G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/>
      <c r="LB191" s="10"/>
      <c r="LC191" s="10"/>
      <c r="LD191" s="10"/>
      <c r="LE191" s="10"/>
      <c r="LF191" s="10"/>
      <c r="LG191" s="10"/>
      <c r="LH191" s="10"/>
      <c r="LI191" s="10"/>
      <c r="LJ191" s="10"/>
      <c r="LK191" s="10"/>
      <c r="LL191" s="10"/>
      <c r="LM191" s="10"/>
      <c r="LN191" s="10"/>
      <c r="LO191" s="10"/>
      <c r="LP191" s="10"/>
      <c r="LQ191" s="10"/>
      <c r="LR191" s="10"/>
      <c r="LS191" s="10"/>
      <c r="LT191" s="10"/>
      <c r="LU191" s="10"/>
      <c r="LV191" s="10"/>
      <c r="LW191" s="10"/>
      <c r="LX191" s="10"/>
      <c r="LY191" s="10"/>
      <c r="LZ191" s="10"/>
      <c r="MA191" s="10"/>
      <c r="MB191" s="10"/>
      <c r="MC191" s="10"/>
      <c r="MD191" s="10"/>
      <c r="ME191" s="10"/>
      <c r="MF191" s="10"/>
      <c r="MG191" s="10"/>
      <c r="MH191" s="10"/>
      <c r="MI191" s="10"/>
      <c r="MJ191" s="10"/>
      <c r="MK191" s="10"/>
      <c r="ML191" s="10"/>
      <c r="MM191" s="10"/>
      <c r="MN191" s="10"/>
      <c r="MO191" s="10"/>
      <c r="MP191" s="10"/>
      <c r="MQ191" s="10"/>
      <c r="MR191" s="10"/>
      <c r="MS191" s="10"/>
      <c r="MT191" s="10"/>
      <c r="MU191" s="10"/>
      <c r="MV191" s="10"/>
      <c r="MW191" s="10"/>
      <c r="MX191" s="10"/>
      <c r="MY191" s="10"/>
      <c r="MZ191" s="10"/>
      <c r="NA191" s="10"/>
      <c r="NB191" s="10"/>
      <c r="NC191" s="10"/>
      <c r="ND191" s="10"/>
      <c r="NE191" s="10"/>
      <c r="NF191" s="10"/>
      <c r="NG191" s="10"/>
      <c r="NH191" s="10"/>
      <c r="NI191" s="10"/>
      <c r="NJ191" s="10"/>
      <c r="NK191" s="10"/>
      <c r="NL191" s="10"/>
      <c r="NM191" s="10"/>
      <c r="NN191" s="10"/>
      <c r="NO191" s="10"/>
      <c r="NP191" s="10"/>
      <c r="NQ191" s="10"/>
      <c r="NR191" s="10"/>
      <c r="NS191" s="10"/>
      <c r="NT191" s="10"/>
      <c r="NU191" s="10"/>
      <c r="NV191" s="10"/>
      <c r="NW191" s="10"/>
      <c r="NX191" s="10"/>
      <c r="NY191" s="10"/>
      <c r="NZ191" s="10"/>
      <c r="OA191" s="10"/>
      <c r="OB191" s="10"/>
      <c r="OC191" s="10"/>
      <c r="OD191" s="10"/>
      <c r="OE191" s="10"/>
      <c r="OF191" s="10"/>
      <c r="OG191" s="10"/>
      <c r="OH191" s="10"/>
      <c r="OI191" s="10"/>
      <c r="OJ191" s="10"/>
      <c r="OK191" s="10"/>
      <c r="OL191" s="10"/>
      <c r="OM191" s="10"/>
      <c r="ON191" s="10"/>
      <c r="OO191" s="10"/>
      <c r="OP191" s="10"/>
      <c r="OQ191" s="10"/>
      <c r="OR191" s="10"/>
      <c r="OS191" s="10"/>
      <c r="OT191" s="10"/>
      <c r="OU191" s="10"/>
      <c r="OV191" s="10"/>
      <c r="OW191" s="10"/>
      <c r="OX191" s="10"/>
      <c r="OY191" s="10"/>
      <c r="OZ191" s="10"/>
      <c r="PA191" s="10"/>
      <c r="PB191" s="10"/>
      <c r="PC191" s="10"/>
      <c r="PD191" s="10"/>
      <c r="PE191" s="10"/>
      <c r="PF191" s="10"/>
      <c r="PG191" s="10"/>
      <c r="PH191" s="10"/>
      <c r="PI191" s="10"/>
      <c r="PJ191" s="10"/>
      <c r="PK191" s="10"/>
      <c r="PL191" s="10"/>
      <c r="PM191" s="10"/>
      <c r="PN191" s="10"/>
      <c r="PO191" s="10"/>
      <c r="PP191" s="10"/>
      <c r="PQ191" s="10"/>
      <c r="PR191" s="10"/>
      <c r="PS191" s="10"/>
      <c r="PT191" s="10"/>
      <c r="PU191" s="10"/>
      <c r="PV191" s="10"/>
      <c r="PW191" s="10"/>
      <c r="PX191" s="10"/>
      <c r="PY191" s="10"/>
      <c r="PZ191" s="10"/>
      <c r="QA191" s="10"/>
      <c r="QB191" s="10"/>
      <c r="QC191" s="10"/>
      <c r="QD191" s="10"/>
      <c r="QE191" s="10"/>
      <c r="QF191" s="10"/>
      <c r="QG191" s="10"/>
      <c r="QH191" s="10"/>
      <c r="QI191" s="10"/>
      <c r="QJ191" s="10"/>
      <c r="QK191" s="10"/>
      <c r="QL191" s="10"/>
      <c r="QM191" s="10"/>
      <c r="QN191" s="10"/>
      <c r="QO191" s="10"/>
      <c r="QP191" s="10"/>
      <c r="QQ191" s="10"/>
      <c r="QR191" s="10"/>
      <c r="QS191" s="10"/>
      <c r="QT191" s="10"/>
      <c r="QU191" s="10"/>
      <c r="QV191" s="10"/>
      <c r="QW191" s="10"/>
      <c r="QX191" s="10"/>
      <c r="QY191" s="10"/>
      <c r="QZ191" s="10"/>
      <c r="RA191" s="10"/>
      <c r="RB191" s="10"/>
      <c r="RC191" s="10"/>
      <c r="RD191" s="10"/>
      <c r="RE191" s="10"/>
      <c r="RF191" s="10"/>
      <c r="RG191" s="10"/>
      <c r="RH191" s="10"/>
      <c r="RI191" s="10"/>
      <c r="RJ191" s="10"/>
      <c r="RK191" s="10"/>
      <c r="RL191" s="10"/>
      <c r="RM191" s="10"/>
      <c r="RN191" s="10"/>
      <c r="RO191" s="10"/>
      <c r="RP191" s="10"/>
      <c r="RQ191" s="10"/>
      <c r="RR191" s="10"/>
      <c r="RS191" s="10"/>
      <c r="RT191" s="10"/>
      <c r="RU191" s="10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</row>
    <row r="192" spans="3:624" s="3" customFormat="1" ht="13.8" x14ac:dyDescent="0.25">
      <c r="C192" s="9"/>
      <c r="D192" s="9"/>
      <c r="E192" s="9"/>
      <c r="F192" s="9"/>
      <c r="G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/>
      <c r="LB192" s="10"/>
      <c r="LC192" s="10"/>
      <c r="LD192" s="10"/>
      <c r="LE192" s="10"/>
      <c r="LF192" s="10"/>
      <c r="LG192" s="10"/>
      <c r="LH192" s="10"/>
      <c r="LI192" s="10"/>
      <c r="LJ192" s="10"/>
      <c r="LK192" s="10"/>
      <c r="LL192" s="10"/>
      <c r="LM192" s="10"/>
      <c r="LN192" s="10"/>
      <c r="LO192" s="10"/>
      <c r="LP192" s="10"/>
      <c r="LQ192" s="10"/>
      <c r="LR192" s="10"/>
      <c r="LS192" s="10"/>
      <c r="LT192" s="10"/>
      <c r="LU192" s="10"/>
      <c r="LV192" s="10"/>
      <c r="LW192" s="10"/>
      <c r="LX192" s="10"/>
      <c r="LY192" s="10"/>
      <c r="LZ192" s="10"/>
      <c r="MA192" s="10"/>
      <c r="MB192" s="10"/>
      <c r="MC192" s="10"/>
      <c r="MD192" s="10"/>
      <c r="ME192" s="10"/>
      <c r="MF192" s="10"/>
      <c r="MG192" s="10"/>
      <c r="MH192" s="10"/>
      <c r="MI192" s="10"/>
      <c r="MJ192" s="10"/>
      <c r="MK192" s="10"/>
      <c r="ML192" s="10"/>
      <c r="MM192" s="10"/>
      <c r="MN192" s="10"/>
      <c r="MO192" s="10"/>
      <c r="MP192" s="10"/>
      <c r="MQ192" s="10"/>
      <c r="MR192" s="10"/>
      <c r="MS192" s="10"/>
      <c r="MT192" s="10"/>
      <c r="MU192" s="10"/>
      <c r="MV192" s="10"/>
      <c r="MW192" s="10"/>
      <c r="MX192" s="10"/>
      <c r="MY192" s="10"/>
      <c r="MZ192" s="10"/>
      <c r="NA192" s="10"/>
      <c r="NB192" s="10"/>
      <c r="NC192" s="10"/>
      <c r="ND192" s="10"/>
      <c r="NE192" s="10"/>
      <c r="NF192" s="10"/>
      <c r="NG192" s="10"/>
      <c r="NH192" s="10"/>
      <c r="NI192" s="10"/>
      <c r="NJ192" s="10"/>
      <c r="NK192" s="10"/>
      <c r="NL192" s="10"/>
      <c r="NM192" s="10"/>
      <c r="NN192" s="10"/>
      <c r="NO192" s="10"/>
      <c r="NP192" s="10"/>
      <c r="NQ192" s="10"/>
      <c r="NR192" s="10"/>
      <c r="NS192" s="10"/>
      <c r="NT192" s="10"/>
      <c r="NU192" s="10"/>
      <c r="NV192" s="10"/>
      <c r="NW192" s="10"/>
      <c r="NX192" s="10"/>
      <c r="NY192" s="10"/>
      <c r="NZ192" s="10"/>
      <c r="OA192" s="10"/>
      <c r="OB192" s="10"/>
      <c r="OC192" s="10"/>
      <c r="OD192" s="10"/>
      <c r="OE192" s="10"/>
      <c r="OF192" s="10"/>
      <c r="OG192" s="10"/>
      <c r="OH192" s="10"/>
      <c r="OI192" s="10"/>
      <c r="OJ192" s="10"/>
      <c r="OK192" s="10"/>
      <c r="OL192" s="10"/>
      <c r="OM192" s="10"/>
      <c r="ON192" s="10"/>
      <c r="OO192" s="10"/>
      <c r="OP192" s="10"/>
      <c r="OQ192" s="10"/>
      <c r="OR192" s="10"/>
      <c r="OS192" s="10"/>
      <c r="OT192" s="10"/>
      <c r="OU192" s="10"/>
      <c r="OV192" s="10"/>
      <c r="OW192" s="10"/>
      <c r="OX192" s="10"/>
      <c r="OY192" s="10"/>
      <c r="OZ192" s="10"/>
      <c r="PA192" s="10"/>
      <c r="PB192" s="10"/>
      <c r="PC192" s="10"/>
      <c r="PD192" s="10"/>
      <c r="PE192" s="10"/>
      <c r="PF192" s="10"/>
      <c r="PG192" s="10"/>
      <c r="PH192" s="10"/>
      <c r="PI192" s="10"/>
      <c r="PJ192" s="10"/>
      <c r="PK192" s="10"/>
      <c r="PL192" s="10"/>
      <c r="PM192" s="10"/>
      <c r="PN192" s="10"/>
      <c r="PO192" s="10"/>
      <c r="PP192" s="10"/>
      <c r="PQ192" s="10"/>
      <c r="PR192" s="10"/>
      <c r="PS192" s="10"/>
      <c r="PT192" s="10"/>
      <c r="PU192" s="10"/>
      <c r="PV192" s="10"/>
      <c r="PW192" s="10"/>
      <c r="PX192" s="10"/>
      <c r="PY192" s="10"/>
      <c r="PZ192" s="10"/>
      <c r="QA192" s="10"/>
      <c r="QB192" s="10"/>
      <c r="QC192" s="10"/>
      <c r="QD192" s="10"/>
      <c r="QE192" s="10"/>
      <c r="QF192" s="10"/>
      <c r="QG192" s="10"/>
      <c r="QH192" s="10"/>
      <c r="QI192" s="10"/>
      <c r="QJ192" s="10"/>
      <c r="QK192" s="10"/>
      <c r="QL192" s="10"/>
      <c r="QM192" s="10"/>
      <c r="QN192" s="10"/>
      <c r="QO192" s="10"/>
      <c r="QP192" s="10"/>
      <c r="QQ192" s="10"/>
      <c r="QR192" s="10"/>
      <c r="QS192" s="10"/>
      <c r="QT192" s="10"/>
      <c r="QU192" s="10"/>
      <c r="QV192" s="10"/>
      <c r="QW192" s="10"/>
      <c r="QX192" s="10"/>
      <c r="QY192" s="10"/>
      <c r="QZ192" s="10"/>
      <c r="RA192" s="10"/>
      <c r="RB192" s="10"/>
      <c r="RC192" s="10"/>
      <c r="RD192" s="10"/>
      <c r="RE192" s="10"/>
      <c r="RF192" s="10"/>
      <c r="RG192" s="10"/>
      <c r="RH192" s="10"/>
      <c r="RI192" s="10"/>
      <c r="RJ192" s="10"/>
      <c r="RK192" s="10"/>
      <c r="RL192" s="10"/>
      <c r="RM192" s="10"/>
      <c r="RN192" s="10"/>
      <c r="RO192" s="10"/>
      <c r="RP192" s="10"/>
      <c r="RQ192" s="10"/>
      <c r="RR192" s="10"/>
      <c r="RS192" s="10"/>
      <c r="RT192" s="10"/>
      <c r="RU192" s="10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</row>
    <row r="193" spans="3:624" s="3" customFormat="1" ht="13.8" x14ac:dyDescent="0.25">
      <c r="C193" s="9"/>
      <c r="D193" s="9"/>
      <c r="E193" s="9"/>
      <c r="F193" s="9"/>
      <c r="G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</row>
    <row r="194" spans="3:624" s="3" customFormat="1" ht="13.8" x14ac:dyDescent="0.25">
      <c r="C194" s="9"/>
      <c r="D194" s="9"/>
      <c r="E194" s="9"/>
      <c r="F194" s="9"/>
      <c r="G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</row>
    <row r="195" spans="3:624" s="3" customFormat="1" ht="13.8" x14ac:dyDescent="0.25">
      <c r="C195" s="9"/>
      <c r="D195" s="9"/>
      <c r="E195" s="9"/>
      <c r="F195" s="9"/>
      <c r="G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</row>
    <row r="196" spans="3:624" s="3" customFormat="1" ht="13.8" x14ac:dyDescent="0.25">
      <c r="C196" s="9"/>
      <c r="D196" s="9"/>
      <c r="E196" s="9"/>
      <c r="F196" s="9"/>
      <c r="G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/>
      <c r="LB196" s="10"/>
      <c r="LC196" s="10"/>
      <c r="LD196" s="10"/>
      <c r="LE196" s="10"/>
      <c r="LF196" s="10"/>
      <c r="LG196" s="10"/>
      <c r="LH196" s="10"/>
      <c r="LI196" s="10"/>
      <c r="LJ196" s="10"/>
      <c r="LK196" s="10"/>
      <c r="LL196" s="10"/>
      <c r="LM196" s="10"/>
      <c r="LN196" s="10"/>
      <c r="LO196" s="10"/>
      <c r="LP196" s="10"/>
      <c r="LQ196" s="10"/>
      <c r="LR196" s="10"/>
      <c r="LS196" s="10"/>
      <c r="LT196" s="10"/>
      <c r="LU196" s="10"/>
      <c r="LV196" s="10"/>
      <c r="LW196" s="10"/>
      <c r="LX196" s="10"/>
      <c r="LY196" s="10"/>
      <c r="LZ196" s="10"/>
      <c r="MA196" s="10"/>
      <c r="MB196" s="10"/>
      <c r="MC196" s="10"/>
      <c r="MD196" s="10"/>
      <c r="ME196" s="10"/>
      <c r="MF196" s="10"/>
      <c r="MG196" s="10"/>
      <c r="MH196" s="10"/>
      <c r="MI196" s="10"/>
      <c r="MJ196" s="10"/>
      <c r="MK196" s="10"/>
      <c r="ML196" s="10"/>
      <c r="MM196" s="10"/>
      <c r="MN196" s="10"/>
      <c r="MO196" s="10"/>
      <c r="MP196" s="10"/>
      <c r="MQ196" s="10"/>
      <c r="MR196" s="10"/>
      <c r="MS196" s="10"/>
      <c r="MT196" s="10"/>
      <c r="MU196" s="10"/>
      <c r="MV196" s="10"/>
      <c r="MW196" s="10"/>
      <c r="MX196" s="10"/>
      <c r="MY196" s="10"/>
      <c r="MZ196" s="10"/>
      <c r="NA196" s="10"/>
      <c r="NB196" s="10"/>
      <c r="NC196" s="10"/>
      <c r="ND196" s="10"/>
      <c r="NE196" s="10"/>
      <c r="NF196" s="10"/>
      <c r="NG196" s="10"/>
      <c r="NH196" s="10"/>
      <c r="NI196" s="10"/>
      <c r="NJ196" s="10"/>
      <c r="NK196" s="10"/>
      <c r="NL196" s="10"/>
      <c r="NM196" s="10"/>
      <c r="NN196" s="10"/>
      <c r="NO196" s="10"/>
      <c r="NP196" s="10"/>
      <c r="NQ196" s="10"/>
      <c r="NR196" s="10"/>
      <c r="NS196" s="10"/>
      <c r="NT196" s="10"/>
      <c r="NU196" s="10"/>
      <c r="NV196" s="10"/>
      <c r="NW196" s="10"/>
      <c r="NX196" s="10"/>
      <c r="NY196" s="10"/>
      <c r="NZ196" s="10"/>
      <c r="OA196" s="10"/>
      <c r="OB196" s="10"/>
      <c r="OC196" s="10"/>
      <c r="OD196" s="10"/>
      <c r="OE196" s="10"/>
      <c r="OF196" s="10"/>
      <c r="OG196" s="10"/>
      <c r="OH196" s="10"/>
      <c r="OI196" s="10"/>
      <c r="OJ196" s="10"/>
      <c r="OK196" s="10"/>
      <c r="OL196" s="10"/>
      <c r="OM196" s="10"/>
      <c r="ON196" s="10"/>
      <c r="OO196" s="10"/>
      <c r="OP196" s="10"/>
      <c r="OQ196" s="10"/>
      <c r="OR196" s="10"/>
      <c r="OS196" s="10"/>
      <c r="OT196" s="10"/>
      <c r="OU196" s="10"/>
      <c r="OV196" s="10"/>
      <c r="OW196" s="10"/>
      <c r="OX196" s="10"/>
      <c r="OY196" s="10"/>
      <c r="OZ196" s="10"/>
      <c r="PA196" s="10"/>
      <c r="PB196" s="10"/>
      <c r="PC196" s="10"/>
      <c r="PD196" s="10"/>
      <c r="PE196" s="10"/>
      <c r="PF196" s="10"/>
      <c r="PG196" s="10"/>
      <c r="PH196" s="10"/>
      <c r="PI196" s="10"/>
      <c r="PJ196" s="10"/>
      <c r="PK196" s="10"/>
      <c r="PL196" s="10"/>
      <c r="PM196" s="10"/>
      <c r="PN196" s="10"/>
      <c r="PO196" s="10"/>
      <c r="PP196" s="10"/>
      <c r="PQ196" s="10"/>
      <c r="PR196" s="10"/>
      <c r="PS196" s="10"/>
      <c r="PT196" s="10"/>
      <c r="PU196" s="10"/>
      <c r="PV196" s="10"/>
      <c r="PW196" s="10"/>
      <c r="PX196" s="10"/>
      <c r="PY196" s="10"/>
      <c r="PZ196" s="10"/>
      <c r="QA196" s="10"/>
      <c r="QB196" s="10"/>
      <c r="QC196" s="10"/>
      <c r="QD196" s="10"/>
      <c r="QE196" s="10"/>
      <c r="QF196" s="10"/>
      <c r="QG196" s="10"/>
      <c r="QH196" s="10"/>
      <c r="QI196" s="10"/>
      <c r="QJ196" s="10"/>
      <c r="QK196" s="10"/>
      <c r="QL196" s="10"/>
      <c r="QM196" s="10"/>
      <c r="QN196" s="10"/>
      <c r="QO196" s="10"/>
      <c r="QP196" s="10"/>
      <c r="QQ196" s="10"/>
      <c r="QR196" s="10"/>
      <c r="QS196" s="10"/>
      <c r="QT196" s="10"/>
      <c r="QU196" s="10"/>
      <c r="QV196" s="10"/>
      <c r="QW196" s="10"/>
      <c r="QX196" s="10"/>
      <c r="QY196" s="10"/>
      <c r="QZ196" s="10"/>
      <c r="RA196" s="10"/>
      <c r="RB196" s="10"/>
      <c r="RC196" s="10"/>
      <c r="RD196" s="10"/>
      <c r="RE196" s="10"/>
      <c r="RF196" s="10"/>
      <c r="RG196" s="10"/>
      <c r="RH196" s="10"/>
      <c r="RI196" s="10"/>
      <c r="RJ196" s="10"/>
      <c r="RK196" s="10"/>
      <c r="RL196" s="10"/>
      <c r="RM196" s="10"/>
      <c r="RN196" s="10"/>
      <c r="RO196" s="10"/>
      <c r="RP196" s="10"/>
      <c r="RQ196" s="10"/>
      <c r="RR196" s="10"/>
      <c r="RS196" s="10"/>
      <c r="RT196" s="10"/>
      <c r="RU196" s="10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</row>
    <row r="197" spans="3:624" s="3" customFormat="1" ht="13.8" x14ac:dyDescent="0.25">
      <c r="C197" s="9"/>
      <c r="D197" s="9"/>
      <c r="E197" s="9"/>
      <c r="F197" s="9"/>
      <c r="G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  <c r="KO197" s="10"/>
      <c r="KP197" s="10"/>
      <c r="KQ197" s="10"/>
      <c r="KR197" s="10"/>
      <c r="KS197" s="10"/>
      <c r="KT197" s="10"/>
      <c r="KU197" s="10"/>
      <c r="KV197" s="10"/>
      <c r="KW197" s="10"/>
      <c r="KX197" s="10"/>
      <c r="KY197" s="10"/>
      <c r="KZ197" s="10"/>
      <c r="LA197" s="10"/>
      <c r="LB197" s="10"/>
      <c r="LC197" s="10"/>
      <c r="LD197" s="10"/>
      <c r="LE197" s="10"/>
      <c r="LF197" s="10"/>
      <c r="LG197" s="10"/>
      <c r="LH197" s="10"/>
      <c r="LI197" s="10"/>
      <c r="LJ197" s="10"/>
      <c r="LK197" s="10"/>
      <c r="LL197" s="10"/>
      <c r="LM197" s="10"/>
      <c r="LN197" s="10"/>
      <c r="LO197" s="10"/>
      <c r="LP197" s="10"/>
      <c r="LQ197" s="10"/>
      <c r="LR197" s="10"/>
      <c r="LS197" s="10"/>
      <c r="LT197" s="10"/>
      <c r="LU197" s="10"/>
      <c r="LV197" s="10"/>
      <c r="LW197" s="10"/>
      <c r="LX197" s="10"/>
      <c r="LY197" s="10"/>
      <c r="LZ197" s="10"/>
      <c r="MA197" s="10"/>
      <c r="MB197" s="10"/>
      <c r="MC197" s="10"/>
      <c r="MD197" s="10"/>
      <c r="ME197" s="10"/>
      <c r="MF197" s="10"/>
      <c r="MG197" s="10"/>
      <c r="MH197" s="10"/>
      <c r="MI197" s="10"/>
      <c r="MJ197" s="10"/>
      <c r="MK197" s="10"/>
      <c r="ML197" s="10"/>
      <c r="MM197" s="10"/>
      <c r="MN197" s="10"/>
      <c r="MO197" s="10"/>
      <c r="MP197" s="10"/>
      <c r="MQ197" s="10"/>
      <c r="MR197" s="10"/>
      <c r="MS197" s="10"/>
      <c r="MT197" s="10"/>
      <c r="MU197" s="10"/>
      <c r="MV197" s="10"/>
      <c r="MW197" s="10"/>
      <c r="MX197" s="10"/>
      <c r="MY197" s="10"/>
      <c r="MZ197" s="10"/>
      <c r="NA197" s="10"/>
      <c r="NB197" s="10"/>
      <c r="NC197" s="10"/>
      <c r="ND197" s="10"/>
      <c r="NE197" s="10"/>
      <c r="NF197" s="10"/>
      <c r="NG197" s="10"/>
      <c r="NH197" s="10"/>
      <c r="NI197" s="10"/>
      <c r="NJ197" s="10"/>
      <c r="NK197" s="10"/>
      <c r="NL197" s="10"/>
      <c r="NM197" s="10"/>
      <c r="NN197" s="10"/>
      <c r="NO197" s="10"/>
      <c r="NP197" s="10"/>
      <c r="NQ197" s="10"/>
      <c r="NR197" s="10"/>
      <c r="NS197" s="10"/>
      <c r="NT197" s="10"/>
      <c r="NU197" s="10"/>
      <c r="NV197" s="10"/>
      <c r="NW197" s="10"/>
      <c r="NX197" s="10"/>
      <c r="NY197" s="10"/>
      <c r="NZ197" s="10"/>
      <c r="OA197" s="10"/>
      <c r="OB197" s="10"/>
      <c r="OC197" s="10"/>
      <c r="OD197" s="10"/>
      <c r="OE197" s="10"/>
      <c r="OF197" s="10"/>
      <c r="OG197" s="10"/>
      <c r="OH197" s="10"/>
      <c r="OI197" s="10"/>
      <c r="OJ197" s="10"/>
      <c r="OK197" s="10"/>
      <c r="OL197" s="10"/>
      <c r="OM197" s="10"/>
      <c r="ON197" s="10"/>
      <c r="OO197" s="10"/>
      <c r="OP197" s="10"/>
      <c r="OQ197" s="10"/>
      <c r="OR197" s="10"/>
      <c r="OS197" s="10"/>
      <c r="OT197" s="10"/>
      <c r="OU197" s="10"/>
      <c r="OV197" s="10"/>
      <c r="OW197" s="10"/>
      <c r="OX197" s="10"/>
      <c r="OY197" s="10"/>
      <c r="OZ197" s="10"/>
      <c r="PA197" s="10"/>
      <c r="PB197" s="10"/>
      <c r="PC197" s="10"/>
      <c r="PD197" s="10"/>
      <c r="PE197" s="10"/>
      <c r="PF197" s="10"/>
      <c r="PG197" s="10"/>
      <c r="PH197" s="10"/>
      <c r="PI197" s="10"/>
      <c r="PJ197" s="10"/>
      <c r="PK197" s="10"/>
      <c r="PL197" s="10"/>
      <c r="PM197" s="10"/>
      <c r="PN197" s="10"/>
      <c r="PO197" s="10"/>
      <c r="PP197" s="10"/>
      <c r="PQ197" s="10"/>
      <c r="PR197" s="10"/>
      <c r="PS197" s="10"/>
      <c r="PT197" s="10"/>
      <c r="PU197" s="10"/>
      <c r="PV197" s="10"/>
      <c r="PW197" s="10"/>
      <c r="PX197" s="10"/>
      <c r="PY197" s="10"/>
      <c r="PZ197" s="10"/>
      <c r="QA197" s="10"/>
      <c r="QB197" s="10"/>
      <c r="QC197" s="10"/>
      <c r="QD197" s="10"/>
      <c r="QE197" s="10"/>
      <c r="QF197" s="10"/>
      <c r="QG197" s="10"/>
      <c r="QH197" s="10"/>
      <c r="QI197" s="10"/>
      <c r="QJ197" s="10"/>
      <c r="QK197" s="10"/>
      <c r="QL197" s="10"/>
      <c r="QM197" s="10"/>
      <c r="QN197" s="10"/>
      <c r="QO197" s="10"/>
      <c r="QP197" s="10"/>
      <c r="QQ197" s="10"/>
      <c r="QR197" s="10"/>
      <c r="QS197" s="10"/>
      <c r="QT197" s="10"/>
      <c r="QU197" s="10"/>
      <c r="QV197" s="10"/>
      <c r="QW197" s="10"/>
      <c r="QX197" s="10"/>
      <c r="QY197" s="10"/>
      <c r="QZ197" s="10"/>
      <c r="RA197" s="10"/>
      <c r="RB197" s="10"/>
      <c r="RC197" s="10"/>
      <c r="RD197" s="10"/>
      <c r="RE197" s="10"/>
      <c r="RF197" s="10"/>
      <c r="RG197" s="10"/>
      <c r="RH197" s="10"/>
      <c r="RI197" s="10"/>
      <c r="RJ197" s="10"/>
      <c r="RK197" s="10"/>
      <c r="RL197" s="10"/>
      <c r="RM197" s="10"/>
      <c r="RN197" s="10"/>
      <c r="RO197" s="10"/>
      <c r="RP197" s="10"/>
      <c r="RQ197" s="10"/>
      <c r="RR197" s="10"/>
      <c r="RS197" s="10"/>
      <c r="RT197" s="10"/>
      <c r="RU197" s="10"/>
      <c r="RV197" s="10"/>
      <c r="RW197" s="10"/>
      <c r="RX197" s="10"/>
      <c r="RY197" s="10"/>
      <c r="RZ197" s="10"/>
      <c r="SA197" s="10"/>
      <c r="SB197" s="10"/>
      <c r="SC197" s="10"/>
      <c r="SD197" s="10"/>
      <c r="SE197" s="10"/>
      <c r="SF197" s="10"/>
      <c r="SG197" s="10"/>
      <c r="SH197" s="10"/>
      <c r="SI197" s="10"/>
      <c r="SJ197" s="10"/>
      <c r="SK197" s="10"/>
      <c r="SL197" s="10"/>
      <c r="SM197" s="10"/>
      <c r="SN197" s="10"/>
      <c r="SO197" s="10"/>
      <c r="SP197" s="10"/>
      <c r="SQ197" s="10"/>
      <c r="SR197" s="10"/>
      <c r="SS197" s="10"/>
      <c r="ST197" s="10"/>
      <c r="SU197" s="10"/>
      <c r="SV197" s="10"/>
      <c r="SW197" s="10"/>
      <c r="SX197" s="10"/>
      <c r="SY197" s="10"/>
      <c r="SZ197" s="10"/>
      <c r="TA197" s="10"/>
      <c r="TB197" s="10"/>
      <c r="TC197" s="10"/>
      <c r="TD197" s="10"/>
      <c r="TE197" s="10"/>
      <c r="TF197" s="10"/>
      <c r="TG197" s="10"/>
      <c r="TH197" s="10"/>
      <c r="TI197" s="10"/>
      <c r="TJ197" s="10"/>
      <c r="TK197" s="10"/>
      <c r="TL197" s="10"/>
      <c r="TM197" s="10"/>
      <c r="TN197" s="10"/>
      <c r="TO197" s="10"/>
      <c r="TP197" s="10"/>
      <c r="TQ197" s="10"/>
      <c r="TR197" s="10"/>
      <c r="TS197" s="10"/>
      <c r="TT197" s="10"/>
      <c r="TU197" s="10"/>
      <c r="TV197" s="10"/>
      <c r="TW197" s="10"/>
      <c r="TX197" s="10"/>
      <c r="TY197" s="10"/>
      <c r="TZ197" s="10"/>
      <c r="UA197" s="10"/>
      <c r="UB197" s="10"/>
      <c r="UC197" s="10"/>
      <c r="UD197" s="10"/>
      <c r="UE197" s="10"/>
      <c r="UF197" s="10"/>
      <c r="UG197" s="10"/>
      <c r="UH197" s="10"/>
      <c r="UI197" s="10"/>
      <c r="UJ197" s="10"/>
      <c r="UK197" s="10"/>
      <c r="UL197" s="10"/>
      <c r="UM197" s="10"/>
      <c r="UN197" s="10"/>
      <c r="UO197" s="10"/>
      <c r="UP197" s="10"/>
      <c r="UQ197" s="10"/>
      <c r="UR197" s="10"/>
      <c r="US197" s="10"/>
      <c r="UT197" s="10"/>
      <c r="UU197" s="10"/>
      <c r="UV197" s="10"/>
      <c r="UW197" s="10"/>
      <c r="UX197" s="10"/>
      <c r="UY197" s="10"/>
      <c r="UZ197" s="10"/>
      <c r="VA197" s="10"/>
      <c r="VB197" s="10"/>
      <c r="VC197" s="10"/>
      <c r="VD197" s="10"/>
      <c r="VE197" s="10"/>
      <c r="VF197" s="10"/>
      <c r="VG197" s="10"/>
      <c r="VH197" s="10"/>
      <c r="VI197" s="10"/>
      <c r="VJ197" s="10"/>
      <c r="VK197" s="10"/>
      <c r="VL197" s="10"/>
      <c r="VM197" s="10"/>
      <c r="VN197" s="10"/>
      <c r="VO197" s="10"/>
      <c r="VP197" s="10"/>
      <c r="VQ197" s="10"/>
      <c r="VR197" s="10"/>
      <c r="VS197" s="10"/>
      <c r="VT197" s="10"/>
      <c r="VU197" s="10"/>
      <c r="VV197" s="10"/>
      <c r="VW197" s="10"/>
      <c r="VX197" s="10"/>
      <c r="VY197" s="10"/>
      <c r="VZ197" s="10"/>
      <c r="WA197" s="10"/>
      <c r="WB197" s="10"/>
      <c r="WC197" s="10"/>
      <c r="WD197" s="10"/>
      <c r="WE197" s="10"/>
      <c r="WF197" s="10"/>
      <c r="WG197" s="10"/>
      <c r="WH197" s="10"/>
      <c r="WI197" s="10"/>
      <c r="WJ197" s="10"/>
      <c r="WK197" s="10"/>
      <c r="WL197" s="10"/>
      <c r="WM197" s="10"/>
      <c r="WN197" s="10"/>
      <c r="WO197" s="10"/>
      <c r="WP197" s="10"/>
      <c r="WQ197" s="10"/>
      <c r="WR197" s="10"/>
      <c r="WS197" s="10"/>
      <c r="WT197" s="10"/>
      <c r="WU197" s="10"/>
      <c r="WV197" s="10"/>
      <c r="WW197" s="10"/>
      <c r="WX197" s="10"/>
      <c r="WY197" s="10"/>
      <c r="WZ197" s="10"/>
    </row>
    <row r="198" spans="3:624" s="3" customFormat="1" ht="13.8" x14ac:dyDescent="0.25">
      <c r="C198" s="9"/>
      <c r="D198" s="9"/>
      <c r="E198" s="9"/>
      <c r="F198" s="9"/>
      <c r="G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  <c r="KO198" s="10"/>
      <c r="KP198" s="10"/>
      <c r="KQ198" s="10"/>
      <c r="KR198" s="10"/>
      <c r="KS198" s="10"/>
      <c r="KT198" s="10"/>
      <c r="KU198" s="10"/>
      <c r="KV198" s="10"/>
      <c r="KW198" s="10"/>
      <c r="KX198" s="10"/>
      <c r="KY198" s="10"/>
      <c r="KZ198" s="10"/>
      <c r="LA198" s="10"/>
      <c r="LB198" s="10"/>
      <c r="LC198" s="10"/>
      <c r="LD198" s="10"/>
      <c r="LE198" s="10"/>
      <c r="LF198" s="10"/>
      <c r="LG198" s="10"/>
      <c r="LH198" s="10"/>
      <c r="LI198" s="10"/>
      <c r="LJ198" s="10"/>
      <c r="LK198" s="10"/>
      <c r="LL198" s="10"/>
      <c r="LM198" s="10"/>
      <c r="LN198" s="10"/>
      <c r="LO198" s="10"/>
      <c r="LP198" s="10"/>
      <c r="LQ198" s="10"/>
      <c r="LR198" s="10"/>
      <c r="LS198" s="10"/>
      <c r="LT198" s="10"/>
      <c r="LU198" s="10"/>
      <c r="LV198" s="10"/>
      <c r="LW198" s="10"/>
      <c r="LX198" s="10"/>
      <c r="LY198" s="10"/>
      <c r="LZ198" s="10"/>
      <c r="MA198" s="10"/>
      <c r="MB198" s="10"/>
      <c r="MC198" s="10"/>
      <c r="MD198" s="10"/>
      <c r="ME198" s="10"/>
      <c r="MF198" s="10"/>
      <c r="MG198" s="10"/>
      <c r="MH198" s="10"/>
      <c r="MI198" s="10"/>
      <c r="MJ198" s="10"/>
      <c r="MK198" s="10"/>
      <c r="ML198" s="10"/>
      <c r="MM198" s="10"/>
      <c r="MN198" s="10"/>
      <c r="MO198" s="10"/>
      <c r="MP198" s="10"/>
      <c r="MQ198" s="10"/>
      <c r="MR198" s="10"/>
      <c r="MS198" s="10"/>
      <c r="MT198" s="10"/>
      <c r="MU198" s="10"/>
      <c r="MV198" s="10"/>
      <c r="MW198" s="10"/>
      <c r="MX198" s="10"/>
      <c r="MY198" s="10"/>
      <c r="MZ198" s="10"/>
      <c r="NA198" s="10"/>
      <c r="NB198" s="10"/>
      <c r="NC198" s="10"/>
      <c r="ND198" s="10"/>
      <c r="NE198" s="10"/>
      <c r="NF198" s="10"/>
      <c r="NG198" s="10"/>
      <c r="NH198" s="10"/>
      <c r="NI198" s="10"/>
      <c r="NJ198" s="10"/>
      <c r="NK198" s="10"/>
      <c r="NL198" s="10"/>
      <c r="NM198" s="10"/>
      <c r="NN198" s="10"/>
      <c r="NO198" s="10"/>
      <c r="NP198" s="10"/>
      <c r="NQ198" s="10"/>
      <c r="NR198" s="10"/>
      <c r="NS198" s="10"/>
      <c r="NT198" s="10"/>
      <c r="NU198" s="10"/>
      <c r="NV198" s="10"/>
      <c r="NW198" s="10"/>
      <c r="NX198" s="10"/>
      <c r="NY198" s="10"/>
      <c r="NZ198" s="10"/>
      <c r="OA198" s="10"/>
      <c r="OB198" s="10"/>
      <c r="OC198" s="10"/>
      <c r="OD198" s="10"/>
      <c r="OE198" s="10"/>
      <c r="OF198" s="10"/>
      <c r="OG198" s="10"/>
      <c r="OH198" s="10"/>
      <c r="OI198" s="10"/>
      <c r="OJ198" s="10"/>
      <c r="OK198" s="10"/>
      <c r="OL198" s="10"/>
      <c r="OM198" s="10"/>
      <c r="ON198" s="10"/>
      <c r="OO198" s="10"/>
      <c r="OP198" s="10"/>
      <c r="OQ198" s="10"/>
      <c r="OR198" s="10"/>
      <c r="OS198" s="10"/>
      <c r="OT198" s="10"/>
      <c r="OU198" s="10"/>
      <c r="OV198" s="10"/>
      <c r="OW198" s="10"/>
      <c r="OX198" s="10"/>
      <c r="OY198" s="10"/>
      <c r="OZ198" s="10"/>
      <c r="PA198" s="10"/>
      <c r="PB198" s="10"/>
      <c r="PC198" s="10"/>
      <c r="PD198" s="10"/>
      <c r="PE198" s="10"/>
      <c r="PF198" s="10"/>
      <c r="PG198" s="10"/>
      <c r="PH198" s="10"/>
      <c r="PI198" s="10"/>
      <c r="PJ198" s="10"/>
      <c r="PK198" s="10"/>
      <c r="PL198" s="10"/>
      <c r="PM198" s="10"/>
      <c r="PN198" s="10"/>
      <c r="PO198" s="10"/>
      <c r="PP198" s="10"/>
      <c r="PQ198" s="10"/>
      <c r="PR198" s="10"/>
      <c r="PS198" s="10"/>
      <c r="PT198" s="10"/>
      <c r="PU198" s="10"/>
      <c r="PV198" s="10"/>
      <c r="PW198" s="10"/>
      <c r="PX198" s="10"/>
      <c r="PY198" s="10"/>
      <c r="PZ198" s="10"/>
      <c r="QA198" s="10"/>
      <c r="QB198" s="10"/>
      <c r="QC198" s="10"/>
      <c r="QD198" s="10"/>
      <c r="QE198" s="10"/>
      <c r="QF198" s="10"/>
      <c r="QG198" s="10"/>
      <c r="QH198" s="10"/>
      <c r="QI198" s="10"/>
      <c r="QJ198" s="10"/>
      <c r="QK198" s="10"/>
      <c r="QL198" s="10"/>
      <c r="QM198" s="10"/>
      <c r="QN198" s="10"/>
      <c r="QO198" s="10"/>
      <c r="QP198" s="10"/>
      <c r="QQ198" s="10"/>
      <c r="QR198" s="10"/>
      <c r="QS198" s="10"/>
      <c r="QT198" s="10"/>
      <c r="QU198" s="10"/>
      <c r="QV198" s="10"/>
      <c r="QW198" s="10"/>
      <c r="QX198" s="10"/>
      <c r="QY198" s="10"/>
      <c r="QZ198" s="10"/>
      <c r="RA198" s="10"/>
      <c r="RB198" s="10"/>
      <c r="RC198" s="10"/>
      <c r="RD198" s="10"/>
      <c r="RE198" s="10"/>
      <c r="RF198" s="10"/>
      <c r="RG198" s="10"/>
      <c r="RH198" s="10"/>
      <c r="RI198" s="10"/>
      <c r="RJ198" s="10"/>
      <c r="RK198" s="10"/>
      <c r="RL198" s="10"/>
      <c r="RM198" s="10"/>
      <c r="RN198" s="10"/>
      <c r="RO198" s="10"/>
      <c r="RP198" s="10"/>
      <c r="RQ198" s="10"/>
      <c r="RR198" s="10"/>
      <c r="RS198" s="10"/>
      <c r="RT198" s="10"/>
      <c r="RU198" s="10"/>
      <c r="RV198" s="10"/>
      <c r="RW198" s="10"/>
      <c r="RX198" s="10"/>
      <c r="RY198" s="10"/>
      <c r="RZ198" s="10"/>
      <c r="SA198" s="10"/>
      <c r="SB198" s="10"/>
      <c r="SC198" s="10"/>
      <c r="SD198" s="10"/>
      <c r="SE198" s="10"/>
      <c r="SF198" s="10"/>
      <c r="SG198" s="10"/>
      <c r="SH198" s="10"/>
      <c r="SI198" s="10"/>
      <c r="SJ198" s="10"/>
      <c r="SK198" s="10"/>
      <c r="SL198" s="10"/>
      <c r="SM198" s="10"/>
      <c r="SN198" s="10"/>
      <c r="SO198" s="10"/>
      <c r="SP198" s="10"/>
      <c r="SQ198" s="10"/>
      <c r="SR198" s="10"/>
      <c r="SS198" s="10"/>
      <c r="ST198" s="10"/>
      <c r="SU198" s="10"/>
      <c r="SV198" s="10"/>
      <c r="SW198" s="10"/>
      <c r="SX198" s="10"/>
      <c r="SY198" s="10"/>
      <c r="SZ198" s="10"/>
      <c r="TA198" s="10"/>
      <c r="TB198" s="10"/>
      <c r="TC198" s="10"/>
      <c r="TD198" s="10"/>
      <c r="TE198" s="10"/>
      <c r="TF198" s="10"/>
      <c r="TG198" s="10"/>
      <c r="TH198" s="10"/>
      <c r="TI198" s="10"/>
      <c r="TJ198" s="10"/>
      <c r="TK198" s="10"/>
      <c r="TL198" s="10"/>
      <c r="TM198" s="10"/>
      <c r="TN198" s="10"/>
      <c r="TO198" s="10"/>
      <c r="TP198" s="10"/>
      <c r="TQ198" s="10"/>
      <c r="TR198" s="10"/>
      <c r="TS198" s="10"/>
      <c r="TT198" s="10"/>
      <c r="TU198" s="10"/>
      <c r="TV198" s="10"/>
      <c r="TW198" s="10"/>
      <c r="TX198" s="10"/>
      <c r="TY198" s="10"/>
      <c r="TZ198" s="10"/>
      <c r="UA198" s="10"/>
      <c r="UB198" s="10"/>
      <c r="UC198" s="10"/>
      <c r="UD198" s="10"/>
      <c r="UE198" s="10"/>
      <c r="UF198" s="10"/>
      <c r="UG198" s="10"/>
      <c r="UH198" s="10"/>
      <c r="UI198" s="10"/>
      <c r="UJ198" s="10"/>
      <c r="UK198" s="10"/>
      <c r="UL198" s="10"/>
      <c r="UM198" s="10"/>
      <c r="UN198" s="10"/>
      <c r="UO198" s="10"/>
      <c r="UP198" s="10"/>
      <c r="UQ198" s="10"/>
      <c r="UR198" s="10"/>
      <c r="US198" s="10"/>
      <c r="UT198" s="10"/>
      <c r="UU198" s="10"/>
      <c r="UV198" s="10"/>
      <c r="UW198" s="10"/>
      <c r="UX198" s="10"/>
      <c r="UY198" s="10"/>
      <c r="UZ198" s="10"/>
      <c r="VA198" s="10"/>
      <c r="VB198" s="10"/>
      <c r="VC198" s="10"/>
      <c r="VD198" s="10"/>
      <c r="VE198" s="10"/>
      <c r="VF198" s="10"/>
      <c r="VG198" s="10"/>
      <c r="VH198" s="10"/>
      <c r="VI198" s="10"/>
      <c r="VJ198" s="10"/>
      <c r="VK198" s="10"/>
      <c r="VL198" s="10"/>
      <c r="VM198" s="10"/>
      <c r="VN198" s="10"/>
      <c r="VO198" s="10"/>
      <c r="VP198" s="10"/>
      <c r="VQ198" s="10"/>
      <c r="VR198" s="10"/>
      <c r="VS198" s="10"/>
      <c r="VT198" s="10"/>
      <c r="VU198" s="10"/>
      <c r="VV198" s="10"/>
      <c r="VW198" s="10"/>
      <c r="VX198" s="10"/>
      <c r="VY198" s="10"/>
      <c r="VZ198" s="10"/>
      <c r="WA198" s="10"/>
      <c r="WB198" s="10"/>
      <c r="WC198" s="10"/>
      <c r="WD198" s="10"/>
      <c r="WE198" s="10"/>
      <c r="WF198" s="10"/>
      <c r="WG198" s="10"/>
      <c r="WH198" s="10"/>
      <c r="WI198" s="10"/>
      <c r="WJ198" s="10"/>
      <c r="WK198" s="10"/>
      <c r="WL198" s="10"/>
      <c r="WM198" s="10"/>
      <c r="WN198" s="10"/>
      <c r="WO198" s="10"/>
      <c r="WP198" s="10"/>
      <c r="WQ198" s="10"/>
      <c r="WR198" s="10"/>
      <c r="WS198" s="10"/>
      <c r="WT198" s="10"/>
      <c r="WU198" s="10"/>
      <c r="WV198" s="10"/>
      <c r="WW198" s="10"/>
      <c r="WX198" s="10"/>
      <c r="WY198" s="10"/>
      <c r="WZ198" s="10"/>
    </row>
    <row r="199" spans="3:624" s="3" customFormat="1" ht="13.8" x14ac:dyDescent="0.25">
      <c r="C199" s="9"/>
      <c r="D199" s="9"/>
      <c r="E199" s="9"/>
      <c r="F199" s="9"/>
      <c r="G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  <c r="KO199" s="10"/>
      <c r="KP199" s="10"/>
      <c r="KQ199" s="10"/>
      <c r="KR199" s="10"/>
      <c r="KS199" s="10"/>
      <c r="KT199" s="10"/>
      <c r="KU199" s="10"/>
      <c r="KV199" s="10"/>
      <c r="KW199" s="10"/>
      <c r="KX199" s="10"/>
      <c r="KY199" s="10"/>
      <c r="KZ199" s="10"/>
      <c r="LA199" s="10"/>
      <c r="LB199" s="10"/>
      <c r="LC199" s="10"/>
      <c r="LD199" s="10"/>
      <c r="LE199" s="10"/>
      <c r="LF199" s="10"/>
      <c r="LG199" s="10"/>
      <c r="LH199" s="10"/>
      <c r="LI199" s="10"/>
      <c r="LJ199" s="10"/>
      <c r="LK199" s="10"/>
      <c r="LL199" s="10"/>
      <c r="LM199" s="10"/>
      <c r="LN199" s="10"/>
      <c r="LO199" s="10"/>
      <c r="LP199" s="10"/>
      <c r="LQ199" s="10"/>
      <c r="LR199" s="10"/>
      <c r="LS199" s="10"/>
      <c r="LT199" s="10"/>
      <c r="LU199" s="10"/>
      <c r="LV199" s="10"/>
      <c r="LW199" s="10"/>
      <c r="LX199" s="10"/>
      <c r="LY199" s="10"/>
      <c r="LZ199" s="10"/>
      <c r="MA199" s="10"/>
      <c r="MB199" s="10"/>
      <c r="MC199" s="10"/>
      <c r="MD199" s="10"/>
      <c r="ME199" s="10"/>
      <c r="MF199" s="10"/>
      <c r="MG199" s="10"/>
      <c r="MH199" s="10"/>
      <c r="MI199" s="10"/>
      <c r="MJ199" s="10"/>
      <c r="MK199" s="10"/>
      <c r="ML199" s="10"/>
      <c r="MM199" s="10"/>
      <c r="MN199" s="10"/>
      <c r="MO199" s="10"/>
      <c r="MP199" s="10"/>
      <c r="MQ199" s="10"/>
      <c r="MR199" s="10"/>
      <c r="MS199" s="10"/>
      <c r="MT199" s="10"/>
      <c r="MU199" s="10"/>
      <c r="MV199" s="10"/>
      <c r="MW199" s="10"/>
      <c r="MX199" s="10"/>
      <c r="MY199" s="10"/>
      <c r="MZ199" s="10"/>
      <c r="NA199" s="10"/>
      <c r="NB199" s="10"/>
      <c r="NC199" s="10"/>
      <c r="ND199" s="10"/>
      <c r="NE199" s="10"/>
      <c r="NF199" s="10"/>
      <c r="NG199" s="10"/>
      <c r="NH199" s="10"/>
      <c r="NI199" s="10"/>
      <c r="NJ199" s="10"/>
      <c r="NK199" s="10"/>
      <c r="NL199" s="10"/>
      <c r="NM199" s="10"/>
      <c r="NN199" s="10"/>
      <c r="NO199" s="10"/>
      <c r="NP199" s="10"/>
      <c r="NQ199" s="10"/>
      <c r="NR199" s="10"/>
      <c r="NS199" s="10"/>
      <c r="NT199" s="10"/>
      <c r="NU199" s="10"/>
      <c r="NV199" s="10"/>
      <c r="NW199" s="10"/>
      <c r="NX199" s="10"/>
      <c r="NY199" s="10"/>
      <c r="NZ199" s="10"/>
      <c r="OA199" s="10"/>
      <c r="OB199" s="10"/>
      <c r="OC199" s="10"/>
      <c r="OD199" s="10"/>
      <c r="OE199" s="10"/>
      <c r="OF199" s="10"/>
      <c r="OG199" s="10"/>
      <c r="OH199" s="10"/>
      <c r="OI199" s="10"/>
      <c r="OJ199" s="10"/>
      <c r="OK199" s="10"/>
      <c r="OL199" s="10"/>
      <c r="OM199" s="10"/>
      <c r="ON199" s="10"/>
      <c r="OO199" s="10"/>
      <c r="OP199" s="10"/>
      <c r="OQ199" s="10"/>
      <c r="OR199" s="10"/>
      <c r="OS199" s="10"/>
      <c r="OT199" s="10"/>
      <c r="OU199" s="10"/>
      <c r="OV199" s="10"/>
      <c r="OW199" s="10"/>
      <c r="OX199" s="10"/>
      <c r="OY199" s="10"/>
      <c r="OZ199" s="10"/>
      <c r="PA199" s="10"/>
      <c r="PB199" s="10"/>
      <c r="PC199" s="10"/>
      <c r="PD199" s="10"/>
      <c r="PE199" s="10"/>
      <c r="PF199" s="10"/>
      <c r="PG199" s="10"/>
      <c r="PH199" s="10"/>
      <c r="PI199" s="10"/>
      <c r="PJ199" s="10"/>
      <c r="PK199" s="10"/>
      <c r="PL199" s="10"/>
      <c r="PM199" s="10"/>
      <c r="PN199" s="10"/>
      <c r="PO199" s="10"/>
      <c r="PP199" s="10"/>
      <c r="PQ199" s="10"/>
      <c r="PR199" s="10"/>
      <c r="PS199" s="10"/>
      <c r="PT199" s="10"/>
      <c r="PU199" s="10"/>
      <c r="PV199" s="10"/>
      <c r="PW199" s="10"/>
      <c r="PX199" s="10"/>
      <c r="PY199" s="10"/>
      <c r="PZ199" s="10"/>
      <c r="QA199" s="10"/>
      <c r="QB199" s="10"/>
      <c r="QC199" s="10"/>
      <c r="QD199" s="10"/>
      <c r="QE199" s="10"/>
      <c r="QF199" s="10"/>
      <c r="QG199" s="10"/>
      <c r="QH199" s="10"/>
      <c r="QI199" s="10"/>
      <c r="QJ199" s="10"/>
      <c r="QK199" s="10"/>
      <c r="QL199" s="10"/>
      <c r="QM199" s="10"/>
      <c r="QN199" s="10"/>
      <c r="QO199" s="10"/>
      <c r="QP199" s="10"/>
      <c r="QQ199" s="10"/>
      <c r="QR199" s="10"/>
      <c r="QS199" s="10"/>
      <c r="QT199" s="10"/>
      <c r="QU199" s="10"/>
      <c r="QV199" s="10"/>
      <c r="QW199" s="10"/>
      <c r="QX199" s="10"/>
      <c r="QY199" s="10"/>
      <c r="QZ199" s="10"/>
      <c r="RA199" s="10"/>
      <c r="RB199" s="10"/>
      <c r="RC199" s="10"/>
      <c r="RD199" s="10"/>
      <c r="RE199" s="10"/>
      <c r="RF199" s="10"/>
      <c r="RG199" s="10"/>
      <c r="RH199" s="10"/>
      <c r="RI199" s="10"/>
      <c r="RJ199" s="10"/>
      <c r="RK199" s="10"/>
      <c r="RL199" s="10"/>
      <c r="RM199" s="10"/>
      <c r="RN199" s="10"/>
      <c r="RO199" s="10"/>
      <c r="RP199" s="10"/>
      <c r="RQ199" s="10"/>
      <c r="RR199" s="10"/>
      <c r="RS199" s="10"/>
      <c r="RT199" s="10"/>
      <c r="RU199" s="10"/>
      <c r="RV199" s="10"/>
      <c r="RW199" s="10"/>
      <c r="RX199" s="10"/>
      <c r="RY199" s="10"/>
      <c r="RZ199" s="10"/>
      <c r="SA199" s="10"/>
      <c r="SB199" s="10"/>
      <c r="SC199" s="10"/>
      <c r="SD199" s="10"/>
      <c r="SE199" s="10"/>
      <c r="SF199" s="10"/>
      <c r="SG199" s="10"/>
      <c r="SH199" s="10"/>
      <c r="SI199" s="10"/>
      <c r="SJ199" s="10"/>
      <c r="SK199" s="10"/>
      <c r="SL199" s="10"/>
      <c r="SM199" s="10"/>
      <c r="SN199" s="10"/>
      <c r="SO199" s="10"/>
      <c r="SP199" s="10"/>
      <c r="SQ199" s="10"/>
      <c r="SR199" s="10"/>
      <c r="SS199" s="10"/>
      <c r="ST199" s="10"/>
      <c r="SU199" s="10"/>
      <c r="SV199" s="10"/>
      <c r="SW199" s="10"/>
      <c r="SX199" s="10"/>
      <c r="SY199" s="10"/>
      <c r="SZ199" s="10"/>
      <c r="TA199" s="10"/>
      <c r="TB199" s="10"/>
      <c r="TC199" s="10"/>
      <c r="TD199" s="10"/>
      <c r="TE199" s="10"/>
      <c r="TF199" s="10"/>
      <c r="TG199" s="10"/>
      <c r="TH199" s="10"/>
      <c r="TI199" s="10"/>
      <c r="TJ199" s="10"/>
      <c r="TK199" s="10"/>
      <c r="TL199" s="10"/>
      <c r="TM199" s="10"/>
      <c r="TN199" s="10"/>
      <c r="TO199" s="10"/>
      <c r="TP199" s="10"/>
      <c r="TQ199" s="10"/>
      <c r="TR199" s="10"/>
      <c r="TS199" s="10"/>
      <c r="TT199" s="10"/>
      <c r="TU199" s="10"/>
      <c r="TV199" s="10"/>
      <c r="TW199" s="10"/>
      <c r="TX199" s="10"/>
      <c r="TY199" s="10"/>
      <c r="TZ199" s="10"/>
      <c r="UA199" s="10"/>
      <c r="UB199" s="10"/>
      <c r="UC199" s="10"/>
      <c r="UD199" s="10"/>
      <c r="UE199" s="10"/>
      <c r="UF199" s="10"/>
      <c r="UG199" s="10"/>
      <c r="UH199" s="10"/>
      <c r="UI199" s="10"/>
      <c r="UJ199" s="10"/>
      <c r="UK199" s="10"/>
      <c r="UL199" s="10"/>
      <c r="UM199" s="10"/>
      <c r="UN199" s="10"/>
      <c r="UO199" s="10"/>
      <c r="UP199" s="10"/>
      <c r="UQ199" s="10"/>
      <c r="UR199" s="10"/>
      <c r="US199" s="10"/>
      <c r="UT199" s="10"/>
      <c r="UU199" s="10"/>
      <c r="UV199" s="10"/>
      <c r="UW199" s="10"/>
      <c r="UX199" s="10"/>
      <c r="UY199" s="10"/>
      <c r="UZ199" s="10"/>
      <c r="VA199" s="10"/>
      <c r="VB199" s="10"/>
      <c r="VC199" s="10"/>
      <c r="VD199" s="10"/>
      <c r="VE199" s="10"/>
      <c r="VF199" s="10"/>
      <c r="VG199" s="10"/>
      <c r="VH199" s="10"/>
      <c r="VI199" s="10"/>
      <c r="VJ199" s="10"/>
      <c r="VK199" s="10"/>
      <c r="VL199" s="10"/>
      <c r="VM199" s="10"/>
      <c r="VN199" s="10"/>
      <c r="VO199" s="10"/>
      <c r="VP199" s="10"/>
      <c r="VQ199" s="10"/>
      <c r="VR199" s="10"/>
      <c r="VS199" s="10"/>
      <c r="VT199" s="10"/>
      <c r="VU199" s="10"/>
      <c r="VV199" s="10"/>
      <c r="VW199" s="10"/>
      <c r="VX199" s="10"/>
      <c r="VY199" s="10"/>
      <c r="VZ199" s="10"/>
      <c r="WA199" s="10"/>
      <c r="WB199" s="10"/>
      <c r="WC199" s="10"/>
      <c r="WD199" s="10"/>
      <c r="WE199" s="10"/>
      <c r="WF199" s="10"/>
      <c r="WG199" s="10"/>
      <c r="WH199" s="10"/>
      <c r="WI199" s="10"/>
      <c r="WJ199" s="10"/>
      <c r="WK199" s="10"/>
      <c r="WL199" s="10"/>
      <c r="WM199" s="10"/>
      <c r="WN199" s="10"/>
      <c r="WO199" s="10"/>
      <c r="WP199" s="10"/>
      <c r="WQ199" s="10"/>
      <c r="WR199" s="10"/>
      <c r="WS199" s="10"/>
      <c r="WT199" s="10"/>
      <c r="WU199" s="10"/>
      <c r="WV199" s="10"/>
      <c r="WW199" s="10"/>
      <c r="WX199" s="10"/>
      <c r="WY199" s="10"/>
      <c r="WZ199" s="10"/>
    </row>
    <row r="200" spans="3:624" s="3" customFormat="1" ht="13.8" x14ac:dyDescent="0.25">
      <c r="C200" s="9"/>
      <c r="D200" s="9"/>
      <c r="E200" s="9"/>
      <c r="F200" s="9"/>
      <c r="G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/>
      <c r="LB200" s="10"/>
      <c r="LC200" s="10"/>
      <c r="LD200" s="10"/>
      <c r="LE200" s="10"/>
      <c r="LF200" s="10"/>
      <c r="LG200" s="10"/>
      <c r="LH200" s="10"/>
      <c r="LI200" s="10"/>
      <c r="LJ200" s="10"/>
      <c r="LK200" s="10"/>
      <c r="LL200" s="10"/>
      <c r="LM200" s="10"/>
      <c r="LN200" s="10"/>
      <c r="LO200" s="10"/>
      <c r="LP200" s="10"/>
      <c r="LQ200" s="10"/>
      <c r="LR200" s="10"/>
      <c r="LS200" s="10"/>
      <c r="LT200" s="10"/>
      <c r="LU200" s="10"/>
      <c r="LV200" s="10"/>
      <c r="LW200" s="10"/>
      <c r="LX200" s="10"/>
      <c r="LY200" s="10"/>
      <c r="LZ200" s="10"/>
      <c r="MA200" s="10"/>
      <c r="MB200" s="10"/>
      <c r="MC200" s="10"/>
      <c r="MD200" s="10"/>
      <c r="ME200" s="10"/>
      <c r="MF200" s="10"/>
      <c r="MG200" s="10"/>
      <c r="MH200" s="10"/>
      <c r="MI200" s="10"/>
      <c r="MJ200" s="10"/>
      <c r="MK200" s="10"/>
      <c r="ML200" s="10"/>
      <c r="MM200" s="10"/>
      <c r="MN200" s="10"/>
      <c r="MO200" s="10"/>
      <c r="MP200" s="10"/>
      <c r="MQ200" s="10"/>
      <c r="MR200" s="10"/>
      <c r="MS200" s="10"/>
      <c r="MT200" s="10"/>
      <c r="MU200" s="10"/>
      <c r="MV200" s="10"/>
      <c r="MW200" s="10"/>
      <c r="MX200" s="10"/>
      <c r="MY200" s="10"/>
      <c r="MZ200" s="10"/>
      <c r="NA200" s="10"/>
      <c r="NB200" s="10"/>
      <c r="NC200" s="10"/>
      <c r="ND200" s="10"/>
      <c r="NE200" s="10"/>
      <c r="NF200" s="10"/>
      <c r="NG200" s="10"/>
      <c r="NH200" s="10"/>
      <c r="NI200" s="10"/>
      <c r="NJ200" s="10"/>
      <c r="NK200" s="10"/>
      <c r="NL200" s="10"/>
      <c r="NM200" s="10"/>
      <c r="NN200" s="10"/>
      <c r="NO200" s="10"/>
      <c r="NP200" s="10"/>
      <c r="NQ200" s="10"/>
      <c r="NR200" s="10"/>
      <c r="NS200" s="10"/>
      <c r="NT200" s="10"/>
      <c r="NU200" s="10"/>
      <c r="NV200" s="10"/>
      <c r="NW200" s="10"/>
      <c r="NX200" s="10"/>
      <c r="NY200" s="10"/>
      <c r="NZ200" s="10"/>
      <c r="OA200" s="10"/>
      <c r="OB200" s="10"/>
      <c r="OC200" s="10"/>
      <c r="OD200" s="10"/>
      <c r="OE200" s="10"/>
      <c r="OF200" s="10"/>
      <c r="OG200" s="10"/>
      <c r="OH200" s="10"/>
      <c r="OI200" s="10"/>
      <c r="OJ200" s="10"/>
      <c r="OK200" s="10"/>
      <c r="OL200" s="10"/>
      <c r="OM200" s="10"/>
      <c r="ON200" s="10"/>
      <c r="OO200" s="10"/>
      <c r="OP200" s="10"/>
      <c r="OQ200" s="10"/>
      <c r="OR200" s="10"/>
      <c r="OS200" s="10"/>
      <c r="OT200" s="10"/>
      <c r="OU200" s="10"/>
      <c r="OV200" s="10"/>
      <c r="OW200" s="10"/>
      <c r="OX200" s="10"/>
      <c r="OY200" s="10"/>
      <c r="OZ200" s="10"/>
      <c r="PA200" s="10"/>
      <c r="PB200" s="10"/>
      <c r="PC200" s="10"/>
      <c r="PD200" s="10"/>
      <c r="PE200" s="10"/>
      <c r="PF200" s="10"/>
      <c r="PG200" s="10"/>
      <c r="PH200" s="10"/>
      <c r="PI200" s="10"/>
      <c r="PJ200" s="10"/>
      <c r="PK200" s="10"/>
      <c r="PL200" s="10"/>
      <c r="PM200" s="10"/>
      <c r="PN200" s="10"/>
      <c r="PO200" s="10"/>
      <c r="PP200" s="10"/>
      <c r="PQ200" s="10"/>
      <c r="PR200" s="10"/>
      <c r="PS200" s="10"/>
      <c r="PT200" s="10"/>
      <c r="PU200" s="10"/>
      <c r="PV200" s="10"/>
      <c r="PW200" s="10"/>
      <c r="PX200" s="10"/>
      <c r="PY200" s="10"/>
      <c r="PZ200" s="10"/>
      <c r="QA200" s="10"/>
      <c r="QB200" s="10"/>
      <c r="QC200" s="10"/>
      <c r="QD200" s="10"/>
      <c r="QE200" s="10"/>
      <c r="QF200" s="10"/>
      <c r="QG200" s="10"/>
      <c r="QH200" s="10"/>
      <c r="QI200" s="10"/>
      <c r="QJ200" s="10"/>
      <c r="QK200" s="10"/>
      <c r="QL200" s="10"/>
      <c r="QM200" s="10"/>
      <c r="QN200" s="10"/>
      <c r="QO200" s="10"/>
      <c r="QP200" s="10"/>
      <c r="QQ200" s="10"/>
      <c r="QR200" s="10"/>
      <c r="QS200" s="10"/>
      <c r="QT200" s="10"/>
      <c r="QU200" s="10"/>
      <c r="QV200" s="10"/>
      <c r="QW200" s="10"/>
      <c r="QX200" s="10"/>
      <c r="QY200" s="10"/>
      <c r="QZ200" s="10"/>
      <c r="RA200" s="10"/>
      <c r="RB200" s="10"/>
      <c r="RC200" s="10"/>
      <c r="RD200" s="10"/>
      <c r="RE200" s="10"/>
      <c r="RF200" s="10"/>
      <c r="RG200" s="10"/>
      <c r="RH200" s="10"/>
      <c r="RI200" s="10"/>
      <c r="RJ200" s="10"/>
      <c r="RK200" s="10"/>
      <c r="RL200" s="10"/>
      <c r="RM200" s="10"/>
      <c r="RN200" s="10"/>
      <c r="RO200" s="10"/>
      <c r="RP200" s="10"/>
      <c r="RQ200" s="10"/>
      <c r="RR200" s="10"/>
      <c r="RS200" s="10"/>
      <c r="RT200" s="10"/>
      <c r="RU200" s="10"/>
      <c r="RV200" s="10"/>
      <c r="RW200" s="10"/>
      <c r="RX200" s="10"/>
      <c r="RY200" s="10"/>
      <c r="RZ200" s="10"/>
      <c r="SA200" s="10"/>
      <c r="SB200" s="10"/>
      <c r="SC200" s="10"/>
      <c r="SD200" s="10"/>
      <c r="SE200" s="10"/>
      <c r="SF200" s="10"/>
      <c r="SG200" s="10"/>
      <c r="SH200" s="10"/>
      <c r="SI200" s="10"/>
      <c r="SJ200" s="10"/>
      <c r="SK200" s="10"/>
      <c r="SL200" s="10"/>
      <c r="SM200" s="10"/>
      <c r="SN200" s="10"/>
      <c r="SO200" s="10"/>
      <c r="SP200" s="10"/>
      <c r="SQ200" s="10"/>
      <c r="SR200" s="10"/>
      <c r="SS200" s="10"/>
      <c r="ST200" s="10"/>
      <c r="SU200" s="10"/>
      <c r="SV200" s="10"/>
      <c r="SW200" s="10"/>
      <c r="SX200" s="10"/>
      <c r="SY200" s="10"/>
      <c r="SZ200" s="10"/>
      <c r="TA200" s="10"/>
      <c r="TB200" s="10"/>
      <c r="TC200" s="10"/>
      <c r="TD200" s="10"/>
      <c r="TE200" s="10"/>
      <c r="TF200" s="10"/>
      <c r="TG200" s="10"/>
      <c r="TH200" s="10"/>
      <c r="TI200" s="10"/>
      <c r="TJ200" s="10"/>
      <c r="TK200" s="10"/>
      <c r="TL200" s="10"/>
      <c r="TM200" s="10"/>
      <c r="TN200" s="10"/>
      <c r="TO200" s="10"/>
      <c r="TP200" s="10"/>
      <c r="TQ200" s="10"/>
      <c r="TR200" s="10"/>
      <c r="TS200" s="10"/>
      <c r="TT200" s="10"/>
      <c r="TU200" s="10"/>
      <c r="TV200" s="10"/>
      <c r="TW200" s="10"/>
      <c r="TX200" s="10"/>
      <c r="TY200" s="10"/>
      <c r="TZ200" s="10"/>
      <c r="UA200" s="10"/>
      <c r="UB200" s="10"/>
      <c r="UC200" s="10"/>
      <c r="UD200" s="10"/>
      <c r="UE200" s="10"/>
      <c r="UF200" s="10"/>
      <c r="UG200" s="10"/>
      <c r="UH200" s="10"/>
      <c r="UI200" s="10"/>
      <c r="UJ200" s="10"/>
      <c r="UK200" s="10"/>
      <c r="UL200" s="10"/>
      <c r="UM200" s="10"/>
      <c r="UN200" s="10"/>
      <c r="UO200" s="10"/>
      <c r="UP200" s="10"/>
      <c r="UQ200" s="10"/>
      <c r="UR200" s="10"/>
      <c r="US200" s="10"/>
      <c r="UT200" s="10"/>
      <c r="UU200" s="10"/>
      <c r="UV200" s="10"/>
      <c r="UW200" s="10"/>
      <c r="UX200" s="10"/>
      <c r="UY200" s="10"/>
      <c r="UZ200" s="10"/>
      <c r="VA200" s="10"/>
      <c r="VB200" s="10"/>
      <c r="VC200" s="10"/>
      <c r="VD200" s="10"/>
      <c r="VE200" s="10"/>
      <c r="VF200" s="10"/>
      <c r="VG200" s="10"/>
      <c r="VH200" s="10"/>
      <c r="VI200" s="10"/>
      <c r="VJ200" s="10"/>
      <c r="VK200" s="10"/>
      <c r="VL200" s="10"/>
      <c r="VM200" s="10"/>
      <c r="VN200" s="10"/>
      <c r="VO200" s="10"/>
      <c r="VP200" s="10"/>
      <c r="VQ200" s="10"/>
      <c r="VR200" s="10"/>
      <c r="VS200" s="10"/>
      <c r="VT200" s="10"/>
      <c r="VU200" s="10"/>
      <c r="VV200" s="10"/>
      <c r="VW200" s="10"/>
      <c r="VX200" s="10"/>
      <c r="VY200" s="10"/>
      <c r="VZ200" s="10"/>
      <c r="WA200" s="10"/>
      <c r="WB200" s="10"/>
      <c r="WC200" s="10"/>
      <c r="WD200" s="10"/>
      <c r="WE200" s="10"/>
      <c r="WF200" s="10"/>
      <c r="WG200" s="10"/>
      <c r="WH200" s="10"/>
      <c r="WI200" s="10"/>
      <c r="WJ200" s="10"/>
      <c r="WK200" s="10"/>
      <c r="WL200" s="10"/>
      <c r="WM200" s="10"/>
      <c r="WN200" s="10"/>
      <c r="WO200" s="10"/>
      <c r="WP200" s="10"/>
      <c r="WQ200" s="10"/>
      <c r="WR200" s="10"/>
      <c r="WS200" s="10"/>
      <c r="WT200" s="10"/>
      <c r="WU200" s="10"/>
      <c r="WV200" s="10"/>
      <c r="WW200" s="10"/>
      <c r="WX200" s="10"/>
      <c r="WY200" s="10"/>
      <c r="WZ200" s="10"/>
    </row>
    <row r="201" spans="3:624" s="3" customFormat="1" ht="13.8" x14ac:dyDescent="0.25">
      <c r="C201" s="9"/>
      <c r="D201" s="9"/>
      <c r="E201" s="9"/>
      <c r="F201" s="9"/>
      <c r="G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  <c r="KO201" s="10"/>
      <c r="KP201" s="10"/>
      <c r="KQ201" s="10"/>
      <c r="KR201" s="10"/>
      <c r="KS201" s="10"/>
      <c r="KT201" s="10"/>
      <c r="KU201" s="10"/>
      <c r="KV201" s="10"/>
      <c r="KW201" s="10"/>
      <c r="KX201" s="10"/>
      <c r="KY201" s="10"/>
      <c r="KZ201" s="10"/>
      <c r="LA201" s="10"/>
      <c r="LB201" s="10"/>
      <c r="LC201" s="10"/>
      <c r="LD201" s="10"/>
      <c r="LE201" s="10"/>
      <c r="LF201" s="10"/>
      <c r="LG201" s="10"/>
      <c r="LH201" s="10"/>
      <c r="LI201" s="10"/>
      <c r="LJ201" s="10"/>
      <c r="LK201" s="10"/>
      <c r="LL201" s="10"/>
      <c r="LM201" s="10"/>
      <c r="LN201" s="10"/>
      <c r="LO201" s="10"/>
      <c r="LP201" s="10"/>
      <c r="LQ201" s="10"/>
      <c r="LR201" s="10"/>
      <c r="LS201" s="10"/>
      <c r="LT201" s="10"/>
      <c r="LU201" s="10"/>
      <c r="LV201" s="10"/>
      <c r="LW201" s="10"/>
      <c r="LX201" s="10"/>
      <c r="LY201" s="10"/>
      <c r="LZ201" s="10"/>
      <c r="MA201" s="10"/>
      <c r="MB201" s="10"/>
      <c r="MC201" s="10"/>
      <c r="MD201" s="10"/>
      <c r="ME201" s="10"/>
      <c r="MF201" s="10"/>
      <c r="MG201" s="10"/>
      <c r="MH201" s="10"/>
      <c r="MI201" s="10"/>
      <c r="MJ201" s="10"/>
      <c r="MK201" s="10"/>
      <c r="ML201" s="10"/>
      <c r="MM201" s="10"/>
      <c r="MN201" s="10"/>
      <c r="MO201" s="10"/>
      <c r="MP201" s="10"/>
      <c r="MQ201" s="10"/>
      <c r="MR201" s="10"/>
      <c r="MS201" s="10"/>
      <c r="MT201" s="10"/>
      <c r="MU201" s="10"/>
      <c r="MV201" s="10"/>
      <c r="MW201" s="10"/>
      <c r="MX201" s="10"/>
      <c r="MY201" s="10"/>
      <c r="MZ201" s="10"/>
      <c r="NA201" s="10"/>
      <c r="NB201" s="10"/>
      <c r="NC201" s="10"/>
      <c r="ND201" s="10"/>
      <c r="NE201" s="10"/>
      <c r="NF201" s="10"/>
      <c r="NG201" s="10"/>
      <c r="NH201" s="10"/>
      <c r="NI201" s="10"/>
      <c r="NJ201" s="10"/>
      <c r="NK201" s="10"/>
      <c r="NL201" s="10"/>
      <c r="NM201" s="10"/>
      <c r="NN201" s="10"/>
      <c r="NO201" s="10"/>
      <c r="NP201" s="10"/>
      <c r="NQ201" s="10"/>
      <c r="NR201" s="10"/>
      <c r="NS201" s="10"/>
      <c r="NT201" s="10"/>
      <c r="NU201" s="10"/>
      <c r="NV201" s="10"/>
      <c r="NW201" s="10"/>
      <c r="NX201" s="10"/>
      <c r="NY201" s="10"/>
      <c r="NZ201" s="10"/>
      <c r="OA201" s="10"/>
      <c r="OB201" s="10"/>
      <c r="OC201" s="10"/>
      <c r="OD201" s="10"/>
      <c r="OE201" s="10"/>
      <c r="OF201" s="10"/>
      <c r="OG201" s="10"/>
      <c r="OH201" s="10"/>
      <c r="OI201" s="10"/>
      <c r="OJ201" s="10"/>
      <c r="OK201" s="10"/>
      <c r="OL201" s="10"/>
      <c r="OM201" s="10"/>
      <c r="ON201" s="10"/>
      <c r="OO201" s="10"/>
      <c r="OP201" s="10"/>
      <c r="OQ201" s="10"/>
      <c r="OR201" s="10"/>
      <c r="OS201" s="10"/>
      <c r="OT201" s="10"/>
      <c r="OU201" s="10"/>
      <c r="OV201" s="10"/>
      <c r="OW201" s="10"/>
      <c r="OX201" s="10"/>
      <c r="OY201" s="10"/>
      <c r="OZ201" s="10"/>
      <c r="PA201" s="10"/>
      <c r="PB201" s="10"/>
      <c r="PC201" s="10"/>
      <c r="PD201" s="10"/>
      <c r="PE201" s="10"/>
      <c r="PF201" s="10"/>
      <c r="PG201" s="10"/>
      <c r="PH201" s="10"/>
      <c r="PI201" s="10"/>
      <c r="PJ201" s="10"/>
      <c r="PK201" s="10"/>
      <c r="PL201" s="10"/>
      <c r="PM201" s="10"/>
      <c r="PN201" s="10"/>
      <c r="PO201" s="10"/>
      <c r="PP201" s="10"/>
      <c r="PQ201" s="10"/>
      <c r="PR201" s="10"/>
      <c r="PS201" s="10"/>
      <c r="PT201" s="10"/>
      <c r="PU201" s="10"/>
      <c r="PV201" s="10"/>
      <c r="PW201" s="10"/>
      <c r="PX201" s="10"/>
      <c r="PY201" s="10"/>
      <c r="PZ201" s="10"/>
      <c r="QA201" s="10"/>
      <c r="QB201" s="10"/>
      <c r="QC201" s="10"/>
      <c r="QD201" s="10"/>
      <c r="QE201" s="10"/>
      <c r="QF201" s="10"/>
      <c r="QG201" s="10"/>
      <c r="QH201" s="10"/>
      <c r="QI201" s="10"/>
      <c r="QJ201" s="10"/>
      <c r="QK201" s="10"/>
      <c r="QL201" s="10"/>
      <c r="QM201" s="10"/>
      <c r="QN201" s="10"/>
      <c r="QO201" s="10"/>
      <c r="QP201" s="10"/>
      <c r="QQ201" s="10"/>
      <c r="QR201" s="10"/>
      <c r="QS201" s="10"/>
      <c r="QT201" s="10"/>
      <c r="QU201" s="10"/>
      <c r="QV201" s="10"/>
      <c r="QW201" s="10"/>
      <c r="QX201" s="10"/>
      <c r="QY201" s="10"/>
      <c r="QZ201" s="10"/>
      <c r="RA201" s="10"/>
      <c r="RB201" s="10"/>
      <c r="RC201" s="10"/>
      <c r="RD201" s="10"/>
      <c r="RE201" s="10"/>
      <c r="RF201" s="10"/>
      <c r="RG201" s="10"/>
      <c r="RH201" s="10"/>
      <c r="RI201" s="10"/>
      <c r="RJ201" s="10"/>
      <c r="RK201" s="10"/>
      <c r="RL201" s="10"/>
      <c r="RM201" s="10"/>
      <c r="RN201" s="10"/>
      <c r="RO201" s="10"/>
      <c r="RP201" s="10"/>
      <c r="RQ201" s="10"/>
      <c r="RR201" s="10"/>
      <c r="RS201" s="10"/>
      <c r="RT201" s="10"/>
      <c r="RU201" s="10"/>
      <c r="RV201" s="10"/>
      <c r="RW201" s="10"/>
      <c r="RX201" s="10"/>
      <c r="RY201" s="10"/>
      <c r="RZ201" s="10"/>
      <c r="SA201" s="10"/>
      <c r="SB201" s="10"/>
      <c r="SC201" s="10"/>
      <c r="SD201" s="10"/>
      <c r="SE201" s="10"/>
      <c r="SF201" s="10"/>
      <c r="SG201" s="10"/>
      <c r="SH201" s="10"/>
      <c r="SI201" s="10"/>
      <c r="SJ201" s="10"/>
      <c r="SK201" s="10"/>
      <c r="SL201" s="10"/>
      <c r="SM201" s="10"/>
      <c r="SN201" s="10"/>
      <c r="SO201" s="10"/>
      <c r="SP201" s="10"/>
      <c r="SQ201" s="10"/>
      <c r="SR201" s="10"/>
      <c r="SS201" s="10"/>
      <c r="ST201" s="10"/>
      <c r="SU201" s="10"/>
      <c r="SV201" s="10"/>
      <c r="SW201" s="10"/>
      <c r="SX201" s="10"/>
      <c r="SY201" s="10"/>
      <c r="SZ201" s="10"/>
      <c r="TA201" s="10"/>
      <c r="TB201" s="10"/>
      <c r="TC201" s="10"/>
      <c r="TD201" s="10"/>
      <c r="TE201" s="10"/>
      <c r="TF201" s="10"/>
      <c r="TG201" s="10"/>
      <c r="TH201" s="10"/>
      <c r="TI201" s="10"/>
      <c r="TJ201" s="10"/>
      <c r="TK201" s="10"/>
      <c r="TL201" s="10"/>
      <c r="TM201" s="10"/>
      <c r="TN201" s="10"/>
      <c r="TO201" s="10"/>
      <c r="TP201" s="10"/>
      <c r="TQ201" s="10"/>
      <c r="TR201" s="10"/>
      <c r="TS201" s="10"/>
      <c r="TT201" s="10"/>
      <c r="TU201" s="10"/>
      <c r="TV201" s="10"/>
      <c r="TW201" s="10"/>
      <c r="TX201" s="10"/>
      <c r="TY201" s="10"/>
      <c r="TZ201" s="10"/>
      <c r="UA201" s="10"/>
      <c r="UB201" s="10"/>
      <c r="UC201" s="10"/>
      <c r="UD201" s="10"/>
      <c r="UE201" s="10"/>
      <c r="UF201" s="10"/>
      <c r="UG201" s="10"/>
      <c r="UH201" s="10"/>
      <c r="UI201" s="10"/>
      <c r="UJ201" s="10"/>
      <c r="UK201" s="10"/>
      <c r="UL201" s="10"/>
      <c r="UM201" s="10"/>
      <c r="UN201" s="10"/>
      <c r="UO201" s="10"/>
      <c r="UP201" s="10"/>
      <c r="UQ201" s="10"/>
      <c r="UR201" s="10"/>
      <c r="US201" s="10"/>
      <c r="UT201" s="10"/>
      <c r="UU201" s="10"/>
      <c r="UV201" s="10"/>
      <c r="UW201" s="10"/>
      <c r="UX201" s="10"/>
      <c r="UY201" s="10"/>
      <c r="UZ201" s="10"/>
      <c r="VA201" s="10"/>
      <c r="VB201" s="10"/>
      <c r="VC201" s="10"/>
      <c r="VD201" s="10"/>
      <c r="VE201" s="10"/>
      <c r="VF201" s="10"/>
      <c r="VG201" s="10"/>
      <c r="VH201" s="10"/>
      <c r="VI201" s="10"/>
      <c r="VJ201" s="10"/>
      <c r="VK201" s="10"/>
      <c r="VL201" s="10"/>
      <c r="VM201" s="10"/>
      <c r="VN201" s="10"/>
      <c r="VO201" s="10"/>
      <c r="VP201" s="10"/>
      <c r="VQ201" s="10"/>
      <c r="VR201" s="10"/>
      <c r="VS201" s="10"/>
      <c r="VT201" s="10"/>
      <c r="VU201" s="10"/>
      <c r="VV201" s="10"/>
      <c r="VW201" s="10"/>
      <c r="VX201" s="10"/>
      <c r="VY201" s="10"/>
      <c r="VZ201" s="10"/>
      <c r="WA201" s="10"/>
      <c r="WB201" s="10"/>
      <c r="WC201" s="10"/>
      <c r="WD201" s="10"/>
      <c r="WE201" s="10"/>
      <c r="WF201" s="10"/>
      <c r="WG201" s="10"/>
      <c r="WH201" s="10"/>
      <c r="WI201" s="10"/>
      <c r="WJ201" s="10"/>
      <c r="WK201" s="10"/>
      <c r="WL201" s="10"/>
      <c r="WM201" s="10"/>
      <c r="WN201" s="10"/>
      <c r="WO201" s="10"/>
      <c r="WP201" s="10"/>
      <c r="WQ201" s="10"/>
      <c r="WR201" s="10"/>
      <c r="WS201" s="10"/>
      <c r="WT201" s="10"/>
      <c r="WU201" s="10"/>
      <c r="WV201" s="10"/>
      <c r="WW201" s="10"/>
      <c r="WX201" s="10"/>
      <c r="WY201" s="10"/>
      <c r="WZ201" s="10"/>
    </row>
    <row r="202" spans="3:624" s="3" customFormat="1" ht="13.8" x14ac:dyDescent="0.25">
      <c r="C202" s="9"/>
      <c r="D202" s="9"/>
      <c r="E202" s="9"/>
      <c r="F202" s="9"/>
      <c r="G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  <c r="MB202" s="10"/>
      <c r="MC202" s="10"/>
      <c r="MD202" s="10"/>
      <c r="ME202" s="10"/>
      <c r="MF202" s="10"/>
      <c r="MG202" s="10"/>
      <c r="MH202" s="10"/>
      <c r="MI202" s="10"/>
      <c r="MJ202" s="10"/>
      <c r="MK202" s="10"/>
      <c r="ML202" s="10"/>
      <c r="MM202" s="10"/>
      <c r="MN202" s="10"/>
      <c r="MO202" s="10"/>
      <c r="MP202" s="10"/>
      <c r="MQ202" s="10"/>
      <c r="MR202" s="10"/>
      <c r="MS202" s="10"/>
      <c r="MT202" s="10"/>
      <c r="MU202" s="10"/>
      <c r="MV202" s="10"/>
      <c r="MW202" s="10"/>
      <c r="MX202" s="10"/>
      <c r="MY202" s="10"/>
      <c r="MZ202" s="10"/>
      <c r="NA202" s="10"/>
      <c r="NB202" s="10"/>
      <c r="NC202" s="10"/>
      <c r="ND202" s="10"/>
      <c r="NE202" s="10"/>
      <c r="NF202" s="10"/>
      <c r="NG202" s="10"/>
      <c r="NH202" s="10"/>
      <c r="NI202" s="10"/>
      <c r="NJ202" s="10"/>
      <c r="NK202" s="10"/>
      <c r="NL202" s="10"/>
      <c r="NM202" s="10"/>
      <c r="NN202" s="10"/>
      <c r="NO202" s="10"/>
      <c r="NP202" s="10"/>
      <c r="NQ202" s="10"/>
      <c r="NR202" s="10"/>
      <c r="NS202" s="10"/>
      <c r="NT202" s="10"/>
      <c r="NU202" s="10"/>
      <c r="NV202" s="10"/>
      <c r="NW202" s="10"/>
      <c r="NX202" s="10"/>
      <c r="NY202" s="10"/>
      <c r="NZ202" s="10"/>
      <c r="OA202" s="10"/>
      <c r="OB202" s="10"/>
      <c r="OC202" s="10"/>
      <c r="OD202" s="10"/>
      <c r="OE202" s="10"/>
      <c r="OF202" s="10"/>
      <c r="OG202" s="10"/>
      <c r="OH202" s="10"/>
      <c r="OI202" s="10"/>
      <c r="OJ202" s="10"/>
      <c r="OK202" s="10"/>
      <c r="OL202" s="10"/>
      <c r="OM202" s="10"/>
      <c r="ON202" s="10"/>
      <c r="OO202" s="10"/>
      <c r="OP202" s="10"/>
      <c r="OQ202" s="10"/>
      <c r="OR202" s="10"/>
      <c r="OS202" s="10"/>
      <c r="OT202" s="10"/>
      <c r="OU202" s="10"/>
      <c r="OV202" s="10"/>
      <c r="OW202" s="10"/>
      <c r="OX202" s="10"/>
      <c r="OY202" s="10"/>
      <c r="OZ202" s="10"/>
      <c r="PA202" s="10"/>
      <c r="PB202" s="10"/>
      <c r="PC202" s="10"/>
      <c r="PD202" s="10"/>
      <c r="PE202" s="10"/>
      <c r="PF202" s="10"/>
      <c r="PG202" s="10"/>
      <c r="PH202" s="10"/>
      <c r="PI202" s="10"/>
      <c r="PJ202" s="10"/>
      <c r="PK202" s="10"/>
      <c r="PL202" s="10"/>
      <c r="PM202" s="10"/>
      <c r="PN202" s="10"/>
      <c r="PO202" s="10"/>
      <c r="PP202" s="10"/>
      <c r="PQ202" s="10"/>
      <c r="PR202" s="10"/>
      <c r="PS202" s="10"/>
      <c r="PT202" s="10"/>
      <c r="PU202" s="10"/>
      <c r="PV202" s="10"/>
      <c r="PW202" s="10"/>
      <c r="PX202" s="10"/>
      <c r="PY202" s="10"/>
      <c r="PZ202" s="10"/>
      <c r="QA202" s="10"/>
      <c r="QB202" s="10"/>
      <c r="QC202" s="10"/>
      <c r="QD202" s="10"/>
      <c r="QE202" s="10"/>
      <c r="QF202" s="10"/>
      <c r="QG202" s="10"/>
      <c r="QH202" s="10"/>
      <c r="QI202" s="10"/>
      <c r="QJ202" s="10"/>
      <c r="QK202" s="10"/>
      <c r="QL202" s="10"/>
      <c r="QM202" s="10"/>
      <c r="QN202" s="10"/>
      <c r="QO202" s="10"/>
      <c r="QP202" s="10"/>
      <c r="QQ202" s="10"/>
      <c r="QR202" s="10"/>
      <c r="QS202" s="10"/>
      <c r="QT202" s="10"/>
      <c r="QU202" s="10"/>
      <c r="QV202" s="10"/>
      <c r="QW202" s="10"/>
      <c r="QX202" s="10"/>
      <c r="QY202" s="10"/>
      <c r="QZ202" s="10"/>
      <c r="RA202" s="10"/>
      <c r="RB202" s="10"/>
      <c r="RC202" s="10"/>
      <c r="RD202" s="10"/>
      <c r="RE202" s="10"/>
      <c r="RF202" s="10"/>
      <c r="RG202" s="10"/>
      <c r="RH202" s="10"/>
      <c r="RI202" s="10"/>
      <c r="RJ202" s="10"/>
      <c r="RK202" s="10"/>
      <c r="RL202" s="10"/>
      <c r="RM202" s="10"/>
      <c r="RN202" s="10"/>
      <c r="RO202" s="10"/>
      <c r="RP202" s="10"/>
      <c r="RQ202" s="10"/>
      <c r="RR202" s="10"/>
      <c r="RS202" s="10"/>
      <c r="RT202" s="10"/>
      <c r="RU202" s="10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</row>
    <row r="203" spans="3:624" s="3" customFormat="1" ht="13.8" x14ac:dyDescent="0.25">
      <c r="C203" s="9"/>
      <c r="D203" s="9"/>
      <c r="E203" s="9"/>
      <c r="F203" s="9"/>
      <c r="G203" s="9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10"/>
      <c r="NP203" s="10"/>
      <c r="NQ203" s="10"/>
      <c r="NR203" s="10"/>
      <c r="NS203" s="10"/>
      <c r="NT203" s="10"/>
      <c r="NU203" s="10"/>
      <c r="NV203" s="10"/>
      <c r="NW203" s="10"/>
      <c r="NX203" s="10"/>
      <c r="NY203" s="10"/>
      <c r="NZ203" s="10"/>
      <c r="OA203" s="10"/>
      <c r="OB203" s="10"/>
      <c r="OC203" s="10"/>
      <c r="OD203" s="10"/>
      <c r="OE203" s="10"/>
      <c r="OF203" s="10"/>
      <c r="OG203" s="10"/>
      <c r="OH203" s="10"/>
      <c r="OI203" s="10"/>
      <c r="OJ203" s="10"/>
      <c r="OK203" s="10"/>
      <c r="OL203" s="10"/>
      <c r="OM203" s="10"/>
      <c r="ON203" s="10"/>
      <c r="OO203" s="10"/>
      <c r="OP203" s="10"/>
      <c r="OQ203" s="10"/>
      <c r="OR203" s="10"/>
      <c r="OS203" s="10"/>
      <c r="OT203" s="10"/>
      <c r="OU203" s="10"/>
      <c r="OV203" s="10"/>
      <c r="OW203" s="10"/>
      <c r="OX203" s="10"/>
      <c r="OY203" s="10"/>
      <c r="OZ203" s="10"/>
      <c r="PA203" s="10"/>
      <c r="PB203" s="10"/>
      <c r="PC203" s="10"/>
      <c r="PD203" s="10"/>
      <c r="PE203" s="10"/>
      <c r="PF203" s="10"/>
      <c r="PG203" s="10"/>
      <c r="PH203" s="10"/>
      <c r="PI203" s="10"/>
      <c r="PJ203" s="10"/>
      <c r="PK203" s="10"/>
      <c r="PL203" s="10"/>
      <c r="PM203" s="10"/>
      <c r="PN203" s="10"/>
      <c r="PO203" s="10"/>
      <c r="PP203" s="10"/>
      <c r="PQ203" s="10"/>
      <c r="PR203" s="10"/>
      <c r="PS203" s="10"/>
      <c r="PT203" s="10"/>
      <c r="PU203" s="10"/>
      <c r="PV203" s="10"/>
      <c r="PW203" s="10"/>
      <c r="PX203" s="10"/>
      <c r="PY203" s="10"/>
      <c r="PZ203" s="10"/>
      <c r="QA203" s="10"/>
      <c r="QB203" s="10"/>
      <c r="QC203" s="10"/>
      <c r="QD203" s="10"/>
      <c r="QE203" s="10"/>
      <c r="QF203" s="10"/>
      <c r="QG203" s="10"/>
      <c r="QH203" s="10"/>
      <c r="QI203" s="10"/>
      <c r="QJ203" s="10"/>
      <c r="QK203" s="10"/>
      <c r="QL203" s="10"/>
      <c r="QM203" s="10"/>
      <c r="QN203" s="10"/>
      <c r="QO203" s="10"/>
      <c r="QP203" s="10"/>
      <c r="QQ203" s="10"/>
      <c r="QR203" s="10"/>
      <c r="QS203" s="10"/>
      <c r="QT203" s="10"/>
      <c r="QU203" s="10"/>
      <c r="QV203" s="10"/>
      <c r="QW203" s="10"/>
      <c r="QX203" s="10"/>
      <c r="QY203" s="10"/>
      <c r="QZ203" s="10"/>
      <c r="RA203" s="10"/>
      <c r="RB203" s="10"/>
      <c r="RC203" s="10"/>
      <c r="RD203" s="10"/>
      <c r="RE203" s="10"/>
      <c r="RF203" s="10"/>
      <c r="RG203" s="10"/>
      <c r="RH203" s="10"/>
      <c r="RI203" s="10"/>
      <c r="RJ203" s="10"/>
      <c r="RK203" s="10"/>
      <c r="RL203" s="10"/>
      <c r="RM203" s="10"/>
      <c r="RN203" s="10"/>
      <c r="RO203" s="10"/>
      <c r="RP203" s="10"/>
      <c r="RQ203" s="10"/>
      <c r="RR203" s="10"/>
      <c r="RS203" s="10"/>
      <c r="RT203" s="10"/>
      <c r="RU203" s="10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</row>
    <row r="204" spans="3:624" s="3" customFormat="1" ht="13.8" x14ac:dyDescent="0.25">
      <c r="C204" s="9"/>
      <c r="D204" s="9"/>
      <c r="E204" s="9"/>
      <c r="F204" s="9"/>
      <c r="G204" s="9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  <c r="KO204" s="10"/>
      <c r="KP204" s="10"/>
      <c r="KQ204" s="10"/>
      <c r="KR204" s="10"/>
      <c r="KS204" s="10"/>
      <c r="KT204" s="10"/>
      <c r="KU204" s="10"/>
      <c r="KV204" s="10"/>
      <c r="KW204" s="10"/>
      <c r="KX204" s="10"/>
      <c r="KY204" s="10"/>
      <c r="KZ204" s="10"/>
      <c r="LA204" s="10"/>
      <c r="LB204" s="10"/>
      <c r="LC204" s="10"/>
      <c r="LD204" s="10"/>
      <c r="LE204" s="10"/>
      <c r="LF204" s="10"/>
      <c r="LG204" s="10"/>
      <c r="LH204" s="10"/>
      <c r="LI204" s="10"/>
      <c r="LJ204" s="10"/>
      <c r="LK204" s="10"/>
      <c r="LL204" s="10"/>
      <c r="LM204" s="10"/>
      <c r="LN204" s="10"/>
      <c r="LO204" s="10"/>
      <c r="LP204" s="10"/>
      <c r="LQ204" s="10"/>
      <c r="LR204" s="10"/>
      <c r="LS204" s="10"/>
      <c r="LT204" s="10"/>
      <c r="LU204" s="10"/>
      <c r="LV204" s="10"/>
      <c r="LW204" s="10"/>
      <c r="LX204" s="10"/>
      <c r="LY204" s="10"/>
      <c r="LZ204" s="10"/>
      <c r="MA204" s="10"/>
      <c r="MB204" s="10"/>
      <c r="MC204" s="10"/>
      <c r="MD204" s="10"/>
      <c r="ME204" s="10"/>
      <c r="MF204" s="10"/>
      <c r="MG204" s="10"/>
      <c r="MH204" s="10"/>
      <c r="MI204" s="10"/>
      <c r="MJ204" s="10"/>
      <c r="MK204" s="10"/>
      <c r="ML204" s="10"/>
      <c r="MM204" s="10"/>
      <c r="MN204" s="10"/>
      <c r="MO204" s="10"/>
      <c r="MP204" s="10"/>
      <c r="MQ204" s="10"/>
      <c r="MR204" s="10"/>
      <c r="MS204" s="10"/>
      <c r="MT204" s="10"/>
      <c r="MU204" s="10"/>
      <c r="MV204" s="10"/>
      <c r="MW204" s="10"/>
      <c r="MX204" s="10"/>
      <c r="MY204" s="10"/>
      <c r="MZ204" s="10"/>
      <c r="NA204" s="10"/>
      <c r="NB204" s="10"/>
      <c r="NC204" s="10"/>
      <c r="ND204" s="10"/>
      <c r="NE204" s="10"/>
      <c r="NF204" s="10"/>
      <c r="NG204" s="10"/>
      <c r="NH204" s="10"/>
      <c r="NI204" s="10"/>
      <c r="NJ204" s="10"/>
      <c r="NK204" s="10"/>
      <c r="NL204" s="10"/>
      <c r="NM204" s="10"/>
      <c r="NN204" s="10"/>
      <c r="NO204" s="10"/>
      <c r="NP204" s="10"/>
      <c r="NQ204" s="10"/>
      <c r="NR204" s="10"/>
      <c r="NS204" s="10"/>
      <c r="NT204" s="10"/>
      <c r="NU204" s="10"/>
      <c r="NV204" s="10"/>
      <c r="NW204" s="10"/>
      <c r="NX204" s="10"/>
      <c r="NY204" s="10"/>
      <c r="NZ204" s="10"/>
      <c r="OA204" s="10"/>
      <c r="OB204" s="10"/>
      <c r="OC204" s="10"/>
      <c r="OD204" s="10"/>
      <c r="OE204" s="10"/>
      <c r="OF204" s="10"/>
      <c r="OG204" s="10"/>
      <c r="OH204" s="10"/>
      <c r="OI204" s="10"/>
      <c r="OJ204" s="10"/>
      <c r="OK204" s="10"/>
      <c r="OL204" s="10"/>
      <c r="OM204" s="10"/>
      <c r="ON204" s="10"/>
      <c r="OO204" s="10"/>
      <c r="OP204" s="10"/>
      <c r="OQ204" s="10"/>
      <c r="OR204" s="10"/>
      <c r="OS204" s="10"/>
      <c r="OT204" s="10"/>
      <c r="OU204" s="10"/>
      <c r="OV204" s="10"/>
      <c r="OW204" s="10"/>
      <c r="OX204" s="10"/>
      <c r="OY204" s="10"/>
      <c r="OZ204" s="10"/>
      <c r="PA204" s="10"/>
      <c r="PB204" s="10"/>
      <c r="PC204" s="10"/>
      <c r="PD204" s="10"/>
      <c r="PE204" s="10"/>
      <c r="PF204" s="10"/>
      <c r="PG204" s="10"/>
      <c r="PH204" s="10"/>
      <c r="PI204" s="10"/>
      <c r="PJ204" s="10"/>
      <c r="PK204" s="10"/>
      <c r="PL204" s="10"/>
      <c r="PM204" s="10"/>
      <c r="PN204" s="10"/>
      <c r="PO204" s="10"/>
      <c r="PP204" s="10"/>
      <c r="PQ204" s="10"/>
      <c r="PR204" s="10"/>
      <c r="PS204" s="10"/>
      <c r="PT204" s="10"/>
      <c r="PU204" s="10"/>
      <c r="PV204" s="10"/>
      <c r="PW204" s="10"/>
      <c r="PX204" s="10"/>
      <c r="PY204" s="10"/>
      <c r="PZ204" s="10"/>
      <c r="QA204" s="10"/>
      <c r="QB204" s="10"/>
      <c r="QC204" s="10"/>
      <c r="QD204" s="10"/>
      <c r="QE204" s="10"/>
      <c r="QF204" s="10"/>
      <c r="QG204" s="10"/>
      <c r="QH204" s="10"/>
      <c r="QI204" s="10"/>
      <c r="QJ204" s="10"/>
      <c r="QK204" s="10"/>
      <c r="QL204" s="10"/>
      <c r="QM204" s="10"/>
      <c r="QN204" s="10"/>
      <c r="QO204" s="10"/>
      <c r="QP204" s="10"/>
      <c r="QQ204" s="10"/>
      <c r="QR204" s="10"/>
      <c r="QS204" s="10"/>
      <c r="QT204" s="10"/>
      <c r="QU204" s="10"/>
      <c r="QV204" s="10"/>
      <c r="QW204" s="10"/>
      <c r="QX204" s="10"/>
      <c r="QY204" s="10"/>
      <c r="QZ204" s="10"/>
      <c r="RA204" s="10"/>
      <c r="RB204" s="10"/>
      <c r="RC204" s="10"/>
      <c r="RD204" s="10"/>
      <c r="RE204" s="10"/>
      <c r="RF204" s="10"/>
      <c r="RG204" s="10"/>
      <c r="RH204" s="10"/>
      <c r="RI204" s="10"/>
      <c r="RJ204" s="10"/>
      <c r="RK204" s="10"/>
      <c r="RL204" s="10"/>
      <c r="RM204" s="10"/>
      <c r="RN204" s="10"/>
      <c r="RO204" s="10"/>
      <c r="RP204" s="10"/>
      <c r="RQ204" s="10"/>
      <c r="RR204" s="10"/>
      <c r="RS204" s="10"/>
      <c r="RT204" s="10"/>
      <c r="RU204" s="10"/>
      <c r="RV204" s="10"/>
      <c r="RW204" s="10"/>
      <c r="RX204" s="10"/>
      <c r="RY204" s="10"/>
      <c r="RZ204" s="10"/>
      <c r="SA204" s="10"/>
      <c r="SB204" s="10"/>
      <c r="SC204" s="10"/>
      <c r="SD204" s="10"/>
      <c r="SE204" s="10"/>
      <c r="SF204" s="10"/>
      <c r="SG204" s="10"/>
      <c r="SH204" s="10"/>
      <c r="SI204" s="10"/>
      <c r="SJ204" s="10"/>
      <c r="SK204" s="10"/>
      <c r="SL204" s="10"/>
      <c r="SM204" s="10"/>
      <c r="SN204" s="10"/>
      <c r="SO204" s="10"/>
      <c r="SP204" s="10"/>
      <c r="SQ204" s="10"/>
      <c r="SR204" s="10"/>
      <c r="SS204" s="10"/>
      <c r="ST204" s="10"/>
      <c r="SU204" s="10"/>
      <c r="SV204" s="10"/>
      <c r="SW204" s="10"/>
      <c r="SX204" s="10"/>
      <c r="SY204" s="10"/>
      <c r="SZ204" s="10"/>
      <c r="TA204" s="10"/>
      <c r="TB204" s="10"/>
      <c r="TC204" s="10"/>
      <c r="TD204" s="10"/>
      <c r="TE204" s="10"/>
      <c r="TF204" s="10"/>
      <c r="TG204" s="10"/>
      <c r="TH204" s="10"/>
      <c r="TI204" s="10"/>
      <c r="TJ204" s="10"/>
      <c r="TK204" s="10"/>
      <c r="TL204" s="10"/>
      <c r="TM204" s="10"/>
      <c r="TN204" s="10"/>
      <c r="TO204" s="10"/>
      <c r="TP204" s="10"/>
      <c r="TQ204" s="10"/>
      <c r="TR204" s="10"/>
      <c r="TS204" s="10"/>
      <c r="TT204" s="10"/>
      <c r="TU204" s="10"/>
      <c r="TV204" s="10"/>
      <c r="TW204" s="10"/>
      <c r="TX204" s="10"/>
      <c r="TY204" s="10"/>
      <c r="TZ204" s="10"/>
      <c r="UA204" s="10"/>
      <c r="UB204" s="10"/>
      <c r="UC204" s="10"/>
      <c r="UD204" s="10"/>
      <c r="UE204" s="10"/>
      <c r="UF204" s="10"/>
      <c r="UG204" s="10"/>
      <c r="UH204" s="10"/>
      <c r="UI204" s="10"/>
      <c r="UJ204" s="10"/>
      <c r="UK204" s="10"/>
      <c r="UL204" s="10"/>
      <c r="UM204" s="10"/>
      <c r="UN204" s="10"/>
      <c r="UO204" s="10"/>
      <c r="UP204" s="10"/>
      <c r="UQ204" s="10"/>
      <c r="UR204" s="10"/>
      <c r="US204" s="10"/>
      <c r="UT204" s="10"/>
      <c r="UU204" s="10"/>
      <c r="UV204" s="10"/>
      <c r="UW204" s="10"/>
      <c r="UX204" s="10"/>
      <c r="UY204" s="10"/>
      <c r="UZ204" s="10"/>
      <c r="VA204" s="10"/>
      <c r="VB204" s="10"/>
      <c r="VC204" s="10"/>
      <c r="VD204" s="10"/>
      <c r="VE204" s="10"/>
      <c r="VF204" s="10"/>
      <c r="VG204" s="10"/>
      <c r="VH204" s="10"/>
      <c r="VI204" s="10"/>
      <c r="VJ204" s="10"/>
      <c r="VK204" s="10"/>
      <c r="VL204" s="10"/>
      <c r="VM204" s="10"/>
      <c r="VN204" s="10"/>
      <c r="VO204" s="10"/>
      <c r="VP204" s="10"/>
      <c r="VQ204" s="10"/>
      <c r="VR204" s="10"/>
      <c r="VS204" s="10"/>
      <c r="VT204" s="10"/>
      <c r="VU204" s="10"/>
      <c r="VV204" s="10"/>
      <c r="VW204" s="10"/>
      <c r="VX204" s="10"/>
      <c r="VY204" s="10"/>
      <c r="VZ204" s="10"/>
      <c r="WA204" s="10"/>
      <c r="WB204" s="10"/>
      <c r="WC204" s="10"/>
      <c r="WD204" s="10"/>
      <c r="WE204" s="10"/>
      <c r="WF204" s="10"/>
      <c r="WG204" s="10"/>
      <c r="WH204" s="10"/>
      <c r="WI204" s="10"/>
      <c r="WJ204" s="10"/>
      <c r="WK204" s="10"/>
      <c r="WL204" s="10"/>
      <c r="WM204" s="10"/>
      <c r="WN204" s="10"/>
      <c r="WO204" s="10"/>
      <c r="WP204" s="10"/>
      <c r="WQ204" s="10"/>
      <c r="WR204" s="10"/>
      <c r="WS204" s="10"/>
      <c r="WT204" s="10"/>
      <c r="WU204" s="10"/>
      <c r="WV204" s="10"/>
      <c r="WW204" s="10"/>
      <c r="WX204" s="10"/>
      <c r="WY204" s="10"/>
      <c r="WZ204" s="10"/>
    </row>
    <row r="205" spans="3:624" s="3" customFormat="1" ht="13.8" x14ac:dyDescent="0.25">
      <c r="C205" s="9"/>
      <c r="D205" s="9"/>
      <c r="E205" s="9"/>
      <c r="F205" s="9"/>
      <c r="G205" s="9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  <c r="IM205" s="10"/>
      <c r="IN205" s="10"/>
      <c r="IO205" s="10"/>
      <c r="IP205" s="10"/>
      <c r="IQ205" s="10"/>
      <c r="IR205" s="10"/>
      <c r="IS205" s="10"/>
      <c r="IT205" s="10"/>
      <c r="IU205" s="10"/>
      <c r="IV205" s="10"/>
      <c r="IW205" s="10"/>
      <c r="IX205" s="10"/>
      <c r="IY205" s="10"/>
      <c r="IZ205" s="10"/>
      <c r="JA205" s="10"/>
      <c r="JB205" s="10"/>
      <c r="JC205" s="10"/>
      <c r="JD205" s="10"/>
      <c r="JE205" s="10"/>
      <c r="JF205" s="10"/>
      <c r="JG205" s="10"/>
      <c r="JH205" s="10"/>
      <c r="JI205" s="10"/>
      <c r="JJ205" s="10"/>
      <c r="JK205" s="10"/>
      <c r="JL205" s="10"/>
      <c r="JM205" s="10"/>
      <c r="JN205" s="10"/>
      <c r="JO205" s="10"/>
      <c r="JP205" s="10"/>
      <c r="JQ205" s="10"/>
      <c r="JR205" s="10"/>
      <c r="JS205" s="10"/>
      <c r="JT205" s="10"/>
      <c r="JU205" s="10"/>
      <c r="JV205" s="10"/>
      <c r="JW205" s="10"/>
      <c r="JX205" s="10"/>
      <c r="JY205" s="10"/>
      <c r="JZ205" s="10"/>
      <c r="KA205" s="10"/>
      <c r="KB205" s="10"/>
      <c r="KC205" s="10"/>
      <c r="KD205" s="10"/>
      <c r="KE205" s="10"/>
      <c r="KF205" s="10"/>
      <c r="KG205" s="10"/>
      <c r="KH205" s="10"/>
      <c r="KI205" s="10"/>
      <c r="KJ205" s="10"/>
      <c r="KK205" s="10"/>
      <c r="KL205" s="10"/>
      <c r="KM205" s="10"/>
      <c r="KN205" s="10"/>
      <c r="KO205" s="10"/>
      <c r="KP205" s="10"/>
      <c r="KQ205" s="10"/>
      <c r="KR205" s="10"/>
      <c r="KS205" s="10"/>
      <c r="KT205" s="10"/>
      <c r="KU205" s="10"/>
      <c r="KV205" s="10"/>
      <c r="KW205" s="10"/>
      <c r="KX205" s="10"/>
      <c r="KY205" s="10"/>
      <c r="KZ205" s="10"/>
      <c r="LA205" s="10"/>
      <c r="LB205" s="10"/>
      <c r="LC205" s="10"/>
      <c r="LD205" s="10"/>
      <c r="LE205" s="10"/>
      <c r="LF205" s="10"/>
      <c r="LG205" s="10"/>
      <c r="LH205" s="10"/>
      <c r="LI205" s="10"/>
      <c r="LJ205" s="10"/>
      <c r="LK205" s="10"/>
      <c r="LL205" s="10"/>
      <c r="LM205" s="10"/>
      <c r="LN205" s="10"/>
      <c r="LO205" s="10"/>
      <c r="LP205" s="10"/>
      <c r="LQ205" s="10"/>
      <c r="LR205" s="10"/>
      <c r="LS205" s="10"/>
      <c r="LT205" s="10"/>
      <c r="LU205" s="10"/>
      <c r="LV205" s="10"/>
      <c r="LW205" s="10"/>
      <c r="LX205" s="10"/>
      <c r="LY205" s="10"/>
      <c r="LZ205" s="10"/>
      <c r="MA205" s="10"/>
      <c r="MB205" s="10"/>
      <c r="MC205" s="10"/>
      <c r="MD205" s="10"/>
      <c r="ME205" s="10"/>
      <c r="MF205" s="10"/>
      <c r="MG205" s="10"/>
      <c r="MH205" s="10"/>
      <c r="MI205" s="10"/>
      <c r="MJ205" s="10"/>
      <c r="MK205" s="10"/>
      <c r="ML205" s="10"/>
      <c r="MM205" s="10"/>
      <c r="MN205" s="10"/>
      <c r="MO205" s="10"/>
      <c r="MP205" s="10"/>
      <c r="MQ205" s="10"/>
      <c r="MR205" s="10"/>
      <c r="MS205" s="10"/>
      <c r="MT205" s="10"/>
      <c r="MU205" s="10"/>
      <c r="MV205" s="10"/>
      <c r="MW205" s="10"/>
      <c r="MX205" s="10"/>
      <c r="MY205" s="10"/>
      <c r="MZ205" s="10"/>
      <c r="NA205" s="10"/>
      <c r="NB205" s="10"/>
      <c r="NC205" s="10"/>
      <c r="ND205" s="10"/>
      <c r="NE205" s="10"/>
      <c r="NF205" s="10"/>
      <c r="NG205" s="10"/>
      <c r="NH205" s="10"/>
      <c r="NI205" s="10"/>
      <c r="NJ205" s="10"/>
      <c r="NK205" s="10"/>
      <c r="NL205" s="10"/>
      <c r="NM205" s="10"/>
      <c r="NN205" s="10"/>
      <c r="NO205" s="10"/>
      <c r="NP205" s="10"/>
      <c r="NQ205" s="10"/>
      <c r="NR205" s="10"/>
      <c r="NS205" s="10"/>
      <c r="NT205" s="10"/>
      <c r="NU205" s="10"/>
      <c r="NV205" s="10"/>
      <c r="NW205" s="10"/>
      <c r="NX205" s="10"/>
      <c r="NY205" s="10"/>
      <c r="NZ205" s="10"/>
      <c r="OA205" s="10"/>
      <c r="OB205" s="10"/>
      <c r="OC205" s="10"/>
      <c r="OD205" s="10"/>
      <c r="OE205" s="10"/>
      <c r="OF205" s="10"/>
      <c r="OG205" s="10"/>
      <c r="OH205" s="10"/>
      <c r="OI205" s="10"/>
      <c r="OJ205" s="10"/>
      <c r="OK205" s="10"/>
      <c r="OL205" s="10"/>
      <c r="OM205" s="10"/>
      <c r="ON205" s="10"/>
      <c r="OO205" s="10"/>
      <c r="OP205" s="10"/>
      <c r="OQ205" s="10"/>
      <c r="OR205" s="10"/>
      <c r="OS205" s="10"/>
      <c r="OT205" s="10"/>
      <c r="OU205" s="10"/>
      <c r="OV205" s="10"/>
      <c r="OW205" s="10"/>
      <c r="OX205" s="10"/>
      <c r="OY205" s="10"/>
      <c r="OZ205" s="10"/>
      <c r="PA205" s="10"/>
      <c r="PB205" s="10"/>
      <c r="PC205" s="10"/>
      <c r="PD205" s="10"/>
      <c r="PE205" s="10"/>
      <c r="PF205" s="10"/>
      <c r="PG205" s="10"/>
      <c r="PH205" s="10"/>
      <c r="PI205" s="10"/>
      <c r="PJ205" s="10"/>
      <c r="PK205" s="10"/>
      <c r="PL205" s="10"/>
      <c r="PM205" s="10"/>
      <c r="PN205" s="10"/>
      <c r="PO205" s="10"/>
      <c r="PP205" s="10"/>
      <c r="PQ205" s="10"/>
      <c r="PR205" s="10"/>
      <c r="PS205" s="10"/>
      <c r="PT205" s="10"/>
      <c r="PU205" s="10"/>
      <c r="PV205" s="10"/>
      <c r="PW205" s="10"/>
      <c r="PX205" s="10"/>
      <c r="PY205" s="10"/>
      <c r="PZ205" s="10"/>
      <c r="QA205" s="10"/>
      <c r="QB205" s="10"/>
      <c r="QC205" s="10"/>
      <c r="QD205" s="10"/>
      <c r="QE205" s="10"/>
      <c r="QF205" s="10"/>
      <c r="QG205" s="10"/>
      <c r="QH205" s="10"/>
      <c r="QI205" s="10"/>
      <c r="QJ205" s="10"/>
      <c r="QK205" s="10"/>
      <c r="QL205" s="10"/>
      <c r="QM205" s="10"/>
      <c r="QN205" s="10"/>
      <c r="QO205" s="10"/>
      <c r="QP205" s="10"/>
      <c r="QQ205" s="10"/>
      <c r="QR205" s="10"/>
      <c r="QS205" s="10"/>
      <c r="QT205" s="10"/>
      <c r="QU205" s="10"/>
      <c r="QV205" s="10"/>
      <c r="QW205" s="10"/>
      <c r="QX205" s="10"/>
      <c r="QY205" s="10"/>
      <c r="QZ205" s="10"/>
      <c r="RA205" s="10"/>
      <c r="RB205" s="10"/>
      <c r="RC205" s="10"/>
      <c r="RD205" s="10"/>
      <c r="RE205" s="10"/>
      <c r="RF205" s="10"/>
      <c r="RG205" s="10"/>
      <c r="RH205" s="10"/>
      <c r="RI205" s="10"/>
      <c r="RJ205" s="10"/>
      <c r="RK205" s="10"/>
      <c r="RL205" s="10"/>
      <c r="RM205" s="10"/>
      <c r="RN205" s="10"/>
      <c r="RO205" s="10"/>
      <c r="RP205" s="10"/>
      <c r="RQ205" s="10"/>
      <c r="RR205" s="10"/>
      <c r="RS205" s="10"/>
      <c r="RT205" s="10"/>
      <c r="RU205" s="10"/>
      <c r="RV205" s="10"/>
      <c r="RW205" s="10"/>
      <c r="RX205" s="10"/>
      <c r="RY205" s="10"/>
      <c r="RZ205" s="10"/>
      <c r="SA205" s="10"/>
      <c r="SB205" s="10"/>
      <c r="SC205" s="10"/>
      <c r="SD205" s="10"/>
      <c r="SE205" s="10"/>
      <c r="SF205" s="10"/>
      <c r="SG205" s="10"/>
      <c r="SH205" s="10"/>
      <c r="SI205" s="10"/>
      <c r="SJ205" s="10"/>
      <c r="SK205" s="10"/>
      <c r="SL205" s="10"/>
      <c r="SM205" s="10"/>
      <c r="SN205" s="10"/>
      <c r="SO205" s="10"/>
      <c r="SP205" s="10"/>
      <c r="SQ205" s="10"/>
      <c r="SR205" s="10"/>
      <c r="SS205" s="10"/>
      <c r="ST205" s="10"/>
      <c r="SU205" s="10"/>
      <c r="SV205" s="10"/>
      <c r="SW205" s="10"/>
      <c r="SX205" s="10"/>
      <c r="SY205" s="10"/>
      <c r="SZ205" s="10"/>
      <c r="TA205" s="10"/>
      <c r="TB205" s="10"/>
      <c r="TC205" s="10"/>
      <c r="TD205" s="10"/>
      <c r="TE205" s="10"/>
      <c r="TF205" s="10"/>
      <c r="TG205" s="10"/>
      <c r="TH205" s="10"/>
      <c r="TI205" s="10"/>
      <c r="TJ205" s="10"/>
      <c r="TK205" s="10"/>
      <c r="TL205" s="10"/>
      <c r="TM205" s="10"/>
      <c r="TN205" s="10"/>
      <c r="TO205" s="10"/>
      <c r="TP205" s="10"/>
      <c r="TQ205" s="10"/>
      <c r="TR205" s="10"/>
      <c r="TS205" s="10"/>
      <c r="TT205" s="10"/>
      <c r="TU205" s="10"/>
      <c r="TV205" s="10"/>
      <c r="TW205" s="10"/>
      <c r="TX205" s="10"/>
      <c r="TY205" s="10"/>
      <c r="TZ205" s="10"/>
      <c r="UA205" s="10"/>
      <c r="UB205" s="10"/>
      <c r="UC205" s="10"/>
      <c r="UD205" s="10"/>
      <c r="UE205" s="10"/>
      <c r="UF205" s="10"/>
      <c r="UG205" s="10"/>
      <c r="UH205" s="10"/>
      <c r="UI205" s="10"/>
      <c r="UJ205" s="10"/>
      <c r="UK205" s="10"/>
      <c r="UL205" s="10"/>
      <c r="UM205" s="10"/>
      <c r="UN205" s="10"/>
      <c r="UO205" s="10"/>
      <c r="UP205" s="10"/>
      <c r="UQ205" s="10"/>
      <c r="UR205" s="10"/>
      <c r="US205" s="10"/>
      <c r="UT205" s="10"/>
      <c r="UU205" s="10"/>
      <c r="UV205" s="10"/>
      <c r="UW205" s="10"/>
      <c r="UX205" s="10"/>
      <c r="UY205" s="10"/>
      <c r="UZ205" s="10"/>
      <c r="VA205" s="10"/>
      <c r="VB205" s="10"/>
      <c r="VC205" s="10"/>
      <c r="VD205" s="10"/>
      <c r="VE205" s="10"/>
      <c r="VF205" s="10"/>
      <c r="VG205" s="10"/>
      <c r="VH205" s="10"/>
      <c r="VI205" s="10"/>
      <c r="VJ205" s="10"/>
      <c r="VK205" s="10"/>
      <c r="VL205" s="10"/>
      <c r="VM205" s="10"/>
      <c r="VN205" s="10"/>
      <c r="VO205" s="10"/>
      <c r="VP205" s="10"/>
      <c r="VQ205" s="10"/>
      <c r="VR205" s="10"/>
      <c r="VS205" s="10"/>
      <c r="VT205" s="10"/>
      <c r="VU205" s="10"/>
      <c r="VV205" s="10"/>
      <c r="VW205" s="10"/>
      <c r="VX205" s="10"/>
      <c r="VY205" s="10"/>
      <c r="VZ205" s="10"/>
      <c r="WA205" s="10"/>
      <c r="WB205" s="10"/>
      <c r="WC205" s="10"/>
      <c r="WD205" s="10"/>
      <c r="WE205" s="10"/>
      <c r="WF205" s="10"/>
      <c r="WG205" s="10"/>
      <c r="WH205" s="10"/>
      <c r="WI205" s="10"/>
      <c r="WJ205" s="10"/>
      <c r="WK205" s="10"/>
      <c r="WL205" s="10"/>
      <c r="WM205" s="10"/>
      <c r="WN205" s="10"/>
      <c r="WO205" s="10"/>
      <c r="WP205" s="10"/>
      <c r="WQ205" s="10"/>
      <c r="WR205" s="10"/>
      <c r="WS205" s="10"/>
      <c r="WT205" s="10"/>
      <c r="WU205" s="10"/>
      <c r="WV205" s="10"/>
      <c r="WW205" s="10"/>
      <c r="WX205" s="10"/>
      <c r="WY205" s="10"/>
      <c r="WZ205" s="10"/>
    </row>
    <row r="206" spans="3:624" s="3" customFormat="1" ht="13.8" x14ac:dyDescent="0.25">
      <c r="C206" s="9"/>
      <c r="D206" s="9"/>
      <c r="E206" s="9"/>
      <c r="F206" s="9"/>
      <c r="G206" s="9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  <c r="IM206" s="10"/>
      <c r="IN206" s="10"/>
      <c r="IO206" s="10"/>
      <c r="IP206" s="10"/>
      <c r="IQ206" s="10"/>
      <c r="IR206" s="10"/>
      <c r="IS206" s="10"/>
      <c r="IT206" s="10"/>
      <c r="IU206" s="10"/>
      <c r="IV206" s="10"/>
      <c r="IW206" s="10"/>
      <c r="IX206" s="10"/>
      <c r="IY206" s="10"/>
      <c r="IZ206" s="10"/>
      <c r="JA206" s="10"/>
      <c r="JB206" s="10"/>
      <c r="JC206" s="10"/>
      <c r="JD206" s="10"/>
      <c r="JE206" s="10"/>
      <c r="JF206" s="10"/>
      <c r="JG206" s="10"/>
      <c r="JH206" s="10"/>
      <c r="JI206" s="10"/>
      <c r="JJ206" s="10"/>
      <c r="JK206" s="10"/>
      <c r="JL206" s="10"/>
      <c r="JM206" s="10"/>
      <c r="JN206" s="10"/>
      <c r="JO206" s="10"/>
      <c r="JP206" s="10"/>
      <c r="JQ206" s="10"/>
      <c r="JR206" s="10"/>
      <c r="JS206" s="10"/>
      <c r="JT206" s="10"/>
      <c r="JU206" s="10"/>
      <c r="JV206" s="10"/>
      <c r="JW206" s="10"/>
      <c r="JX206" s="10"/>
      <c r="JY206" s="10"/>
      <c r="JZ206" s="10"/>
      <c r="KA206" s="10"/>
      <c r="KB206" s="10"/>
      <c r="KC206" s="10"/>
      <c r="KD206" s="10"/>
      <c r="KE206" s="10"/>
      <c r="KF206" s="10"/>
      <c r="KG206" s="10"/>
      <c r="KH206" s="10"/>
      <c r="KI206" s="10"/>
      <c r="KJ206" s="10"/>
      <c r="KK206" s="10"/>
      <c r="KL206" s="10"/>
      <c r="KM206" s="10"/>
      <c r="KN206" s="10"/>
      <c r="KO206" s="10"/>
      <c r="KP206" s="10"/>
      <c r="KQ206" s="10"/>
      <c r="KR206" s="10"/>
      <c r="KS206" s="10"/>
      <c r="KT206" s="10"/>
      <c r="KU206" s="10"/>
      <c r="KV206" s="10"/>
      <c r="KW206" s="10"/>
      <c r="KX206" s="10"/>
      <c r="KY206" s="10"/>
      <c r="KZ206" s="10"/>
      <c r="LA206" s="10"/>
      <c r="LB206" s="10"/>
      <c r="LC206" s="10"/>
      <c r="LD206" s="10"/>
      <c r="LE206" s="10"/>
      <c r="LF206" s="10"/>
      <c r="LG206" s="10"/>
      <c r="LH206" s="10"/>
      <c r="LI206" s="10"/>
      <c r="LJ206" s="10"/>
      <c r="LK206" s="10"/>
      <c r="LL206" s="10"/>
      <c r="LM206" s="10"/>
      <c r="LN206" s="10"/>
      <c r="LO206" s="10"/>
      <c r="LP206" s="10"/>
      <c r="LQ206" s="10"/>
      <c r="LR206" s="10"/>
      <c r="LS206" s="10"/>
      <c r="LT206" s="10"/>
      <c r="LU206" s="10"/>
      <c r="LV206" s="10"/>
      <c r="LW206" s="10"/>
      <c r="LX206" s="10"/>
      <c r="LY206" s="10"/>
      <c r="LZ206" s="10"/>
      <c r="MA206" s="10"/>
      <c r="MB206" s="10"/>
      <c r="MC206" s="10"/>
      <c r="MD206" s="10"/>
      <c r="ME206" s="10"/>
      <c r="MF206" s="10"/>
      <c r="MG206" s="10"/>
      <c r="MH206" s="10"/>
      <c r="MI206" s="10"/>
      <c r="MJ206" s="10"/>
      <c r="MK206" s="10"/>
      <c r="ML206" s="10"/>
      <c r="MM206" s="10"/>
      <c r="MN206" s="10"/>
      <c r="MO206" s="10"/>
      <c r="MP206" s="10"/>
      <c r="MQ206" s="10"/>
      <c r="MR206" s="10"/>
      <c r="MS206" s="10"/>
      <c r="MT206" s="10"/>
      <c r="MU206" s="10"/>
      <c r="MV206" s="10"/>
      <c r="MW206" s="10"/>
      <c r="MX206" s="10"/>
      <c r="MY206" s="10"/>
      <c r="MZ206" s="10"/>
      <c r="NA206" s="10"/>
      <c r="NB206" s="10"/>
      <c r="NC206" s="10"/>
      <c r="ND206" s="10"/>
      <c r="NE206" s="10"/>
      <c r="NF206" s="10"/>
      <c r="NG206" s="10"/>
      <c r="NH206" s="10"/>
      <c r="NI206" s="10"/>
      <c r="NJ206" s="10"/>
      <c r="NK206" s="10"/>
      <c r="NL206" s="10"/>
      <c r="NM206" s="10"/>
      <c r="NN206" s="10"/>
      <c r="NO206" s="10"/>
      <c r="NP206" s="10"/>
      <c r="NQ206" s="10"/>
      <c r="NR206" s="10"/>
      <c r="NS206" s="10"/>
      <c r="NT206" s="10"/>
      <c r="NU206" s="10"/>
      <c r="NV206" s="10"/>
      <c r="NW206" s="10"/>
      <c r="NX206" s="10"/>
      <c r="NY206" s="10"/>
      <c r="NZ206" s="10"/>
      <c r="OA206" s="10"/>
      <c r="OB206" s="10"/>
      <c r="OC206" s="10"/>
      <c r="OD206" s="10"/>
      <c r="OE206" s="10"/>
      <c r="OF206" s="10"/>
      <c r="OG206" s="10"/>
      <c r="OH206" s="10"/>
      <c r="OI206" s="10"/>
      <c r="OJ206" s="10"/>
      <c r="OK206" s="10"/>
      <c r="OL206" s="10"/>
      <c r="OM206" s="10"/>
      <c r="ON206" s="10"/>
      <c r="OO206" s="10"/>
      <c r="OP206" s="10"/>
      <c r="OQ206" s="10"/>
      <c r="OR206" s="10"/>
      <c r="OS206" s="10"/>
      <c r="OT206" s="10"/>
      <c r="OU206" s="10"/>
      <c r="OV206" s="10"/>
      <c r="OW206" s="10"/>
      <c r="OX206" s="10"/>
      <c r="OY206" s="10"/>
      <c r="OZ206" s="10"/>
      <c r="PA206" s="10"/>
      <c r="PB206" s="10"/>
      <c r="PC206" s="10"/>
      <c r="PD206" s="10"/>
      <c r="PE206" s="10"/>
      <c r="PF206" s="10"/>
      <c r="PG206" s="10"/>
      <c r="PH206" s="10"/>
      <c r="PI206" s="10"/>
      <c r="PJ206" s="10"/>
      <c r="PK206" s="10"/>
      <c r="PL206" s="10"/>
      <c r="PM206" s="10"/>
      <c r="PN206" s="10"/>
      <c r="PO206" s="10"/>
      <c r="PP206" s="10"/>
      <c r="PQ206" s="10"/>
      <c r="PR206" s="10"/>
      <c r="PS206" s="10"/>
      <c r="PT206" s="10"/>
      <c r="PU206" s="10"/>
      <c r="PV206" s="10"/>
      <c r="PW206" s="10"/>
      <c r="PX206" s="10"/>
      <c r="PY206" s="10"/>
      <c r="PZ206" s="10"/>
      <c r="QA206" s="10"/>
      <c r="QB206" s="10"/>
      <c r="QC206" s="10"/>
      <c r="QD206" s="10"/>
      <c r="QE206" s="10"/>
      <c r="QF206" s="10"/>
      <c r="QG206" s="10"/>
      <c r="QH206" s="10"/>
      <c r="QI206" s="10"/>
      <c r="QJ206" s="10"/>
      <c r="QK206" s="10"/>
      <c r="QL206" s="10"/>
      <c r="QM206" s="10"/>
      <c r="QN206" s="10"/>
      <c r="QO206" s="10"/>
      <c r="QP206" s="10"/>
      <c r="QQ206" s="10"/>
      <c r="QR206" s="10"/>
      <c r="QS206" s="10"/>
      <c r="QT206" s="10"/>
      <c r="QU206" s="10"/>
      <c r="QV206" s="10"/>
      <c r="QW206" s="10"/>
      <c r="QX206" s="10"/>
      <c r="QY206" s="10"/>
      <c r="QZ206" s="10"/>
      <c r="RA206" s="10"/>
      <c r="RB206" s="10"/>
      <c r="RC206" s="10"/>
      <c r="RD206" s="10"/>
      <c r="RE206" s="10"/>
      <c r="RF206" s="10"/>
      <c r="RG206" s="10"/>
      <c r="RH206" s="10"/>
      <c r="RI206" s="10"/>
      <c r="RJ206" s="10"/>
      <c r="RK206" s="10"/>
      <c r="RL206" s="10"/>
      <c r="RM206" s="10"/>
      <c r="RN206" s="10"/>
      <c r="RO206" s="10"/>
      <c r="RP206" s="10"/>
      <c r="RQ206" s="10"/>
      <c r="RR206" s="10"/>
      <c r="RS206" s="10"/>
      <c r="RT206" s="10"/>
      <c r="RU206" s="10"/>
      <c r="RV206" s="10"/>
      <c r="RW206" s="10"/>
      <c r="RX206" s="10"/>
      <c r="RY206" s="10"/>
      <c r="RZ206" s="10"/>
      <c r="SA206" s="10"/>
      <c r="SB206" s="10"/>
      <c r="SC206" s="10"/>
      <c r="SD206" s="10"/>
      <c r="SE206" s="10"/>
      <c r="SF206" s="10"/>
      <c r="SG206" s="10"/>
      <c r="SH206" s="10"/>
      <c r="SI206" s="10"/>
      <c r="SJ206" s="10"/>
      <c r="SK206" s="10"/>
      <c r="SL206" s="10"/>
      <c r="SM206" s="10"/>
      <c r="SN206" s="10"/>
      <c r="SO206" s="10"/>
      <c r="SP206" s="10"/>
      <c r="SQ206" s="10"/>
      <c r="SR206" s="10"/>
      <c r="SS206" s="10"/>
      <c r="ST206" s="10"/>
      <c r="SU206" s="10"/>
      <c r="SV206" s="10"/>
      <c r="SW206" s="10"/>
      <c r="SX206" s="10"/>
      <c r="SY206" s="10"/>
      <c r="SZ206" s="10"/>
      <c r="TA206" s="10"/>
      <c r="TB206" s="10"/>
      <c r="TC206" s="10"/>
      <c r="TD206" s="10"/>
      <c r="TE206" s="10"/>
      <c r="TF206" s="10"/>
      <c r="TG206" s="10"/>
      <c r="TH206" s="10"/>
      <c r="TI206" s="10"/>
      <c r="TJ206" s="10"/>
      <c r="TK206" s="10"/>
      <c r="TL206" s="10"/>
      <c r="TM206" s="10"/>
      <c r="TN206" s="10"/>
      <c r="TO206" s="10"/>
      <c r="TP206" s="10"/>
      <c r="TQ206" s="10"/>
      <c r="TR206" s="10"/>
      <c r="TS206" s="10"/>
      <c r="TT206" s="10"/>
      <c r="TU206" s="10"/>
      <c r="TV206" s="10"/>
      <c r="TW206" s="10"/>
      <c r="TX206" s="10"/>
      <c r="TY206" s="10"/>
      <c r="TZ206" s="10"/>
      <c r="UA206" s="10"/>
      <c r="UB206" s="10"/>
      <c r="UC206" s="10"/>
      <c r="UD206" s="10"/>
      <c r="UE206" s="10"/>
      <c r="UF206" s="10"/>
      <c r="UG206" s="10"/>
      <c r="UH206" s="10"/>
      <c r="UI206" s="10"/>
      <c r="UJ206" s="10"/>
      <c r="UK206" s="10"/>
      <c r="UL206" s="10"/>
      <c r="UM206" s="10"/>
      <c r="UN206" s="10"/>
      <c r="UO206" s="10"/>
      <c r="UP206" s="10"/>
      <c r="UQ206" s="10"/>
      <c r="UR206" s="10"/>
      <c r="US206" s="10"/>
      <c r="UT206" s="10"/>
      <c r="UU206" s="10"/>
      <c r="UV206" s="10"/>
      <c r="UW206" s="10"/>
      <c r="UX206" s="10"/>
      <c r="UY206" s="10"/>
      <c r="UZ206" s="10"/>
      <c r="VA206" s="10"/>
      <c r="VB206" s="10"/>
      <c r="VC206" s="10"/>
      <c r="VD206" s="10"/>
      <c r="VE206" s="10"/>
      <c r="VF206" s="10"/>
      <c r="VG206" s="10"/>
      <c r="VH206" s="10"/>
      <c r="VI206" s="10"/>
      <c r="VJ206" s="10"/>
      <c r="VK206" s="10"/>
      <c r="VL206" s="10"/>
      <c r="VM206" s="10"/>
      <c r="VN206" s="10"/>
      <c r="VO206" s="10"/>
      <c r="VP206" s="10"/>
      <c r="VQ206" s="10"/>
      <c r="VR206" s="10"/>
      <c r="VS206" s="10"/>
      <c r="VT206" s="10"/>
      <c r="VU206" s="10"/>
      <c r="VV206" s="10"/>
      <c r="VW206" s="10"/>
      <c r="VX206" s="10"/>
      <c r="VY206" s="10"/>
      <c r="VZ206" s="10"/>
      <c r="WA206" s="10"/>
      <c r="WB206" s="10"/>
      <c r="WC206" s="10"/>
      <c r="WD206" s="10"/>
      <c r="WE206" s="10"/>
      <c r="WF206" s="10"/>
      <c r="WG206" s="10"/>
      <c r="WH206" s="10"/>
      <c r="WI206" s="10"/>
      <c r="WJ206" s="10"/>
      <c r="WK206" s="10"/>
      <c r="WL206" s="10"/>
      <c r="WM206" s="10"/>
      <c r="WN206" s="10"/>
      <c r="WO206" s="10"/>
      <c r="WP206" s="10"/>
      <c r="WQ206" s="10"/>
      <c r="WR206" s="10"/>
      <c r="WS206" s="10"/>
      <c r="WT206" s="10"/>
      <c r="WU206" s="10"/>
      <c r="WV206" s="10"/>
      <c r="WW206" s="10"/>
      <c r="WX206" s="10"/>
      <c r="WY206" s="10"/>
      <c r="WZ206" s="10"/>
    </row>
    <row r="207" spans="3:624" s="3" customFormat="1" ht="13.8" x14ac:dyDescent="0.25">
      <c r="C207" s="9"/>
      <c r="D207" s="9"/>
      <c r="E207" s="9"/>
      <c r="F207" s="9"/>
      <c r="G207" s="9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  <c r="IM207" s="10"/>
      <c r="IN207" s="10"/>
      <c r="IO207" s="10"/>
      <c r="IP207" s="10"/>
      <c r="IQ207" s="10"/>
      <c r="IR207" s="10"/>
      <c r="IS207" s="10"/>
      <c r="IT207" s="10"/>
      <c r="IU207" s="10"/>
      <c r="IV207" s="10"/>
      <c r="IW207" s="10"/>
      <c r="IX207" s="10"/>
      <c r="IY207" s="10"/>
      <c r="IZ207" s="10"/>
      <c r="JA207" s="10"/>
      <c r="JB207" s="10"/>
      <c r="JC207" s="10"/>
      <c r="JD207" s="10"/>
      <c r="JE207" s="10"/>
      <c r="JF207" s="10"/>
      <c r="JG207" s="10"/>
      <c r="JH207" s="10"/>
      <c r="JI207" s="10"/>
      <c r="JJ207" s="10"/>
      <c r="JK207" s="10"/>
      <c r="JL207" s="10"/>
      <c r="JM207" s="10"/>
      <c r="JN207" s="10"/>
      <c r="JO207" s="10"/>
      <c r="JP207" s="10"/>
      <c r="JQ207" s="10"/>
      <c r="JR207" s="10"/>
      <c r="JS207" s="10"/>
      <c r="JT207" s="10"/>
      <c r="JU207" s="10"/>
      <c r="JV207" s="10"/>
      <c r="JW207" s="10"/>
      <c r="JX207" s="10"/>
      <c r="JY207" s="10"/>
      <c r="JZ207" s="10"/>
      <c r="KA207" s="10"/>
      <c r="KB207" s="10"/>
      <c r="KC207" s="10"/>
      <c r="KD207" s="10"/>
      <c r="KE207" s="10"/>
      <c r="KF207" s="10"/>
      <c r="KG207" s="10"/>
      <c r="KH207" s="10"/>
      <c r="KI207" s="10"/>
      <c r="KJ207" s="10"/>
      <c r="KK207" s="10"/>
      <c r="KL207" s="10"/>
      <c r="KM207" s="10"/>
      <c r="KN207" s="10"/>
      <c r="KO207" s="10"/>
      <c r="KP207" s="10"/>
      <c r="KQ207" s="10"/>
      <c r="KR207" s="10"/>
      <c r="KS207" s="10"/>
      <c r="KT207" s="10"/>
      <c r="KU207" s="10"/>
      <c r="KV207" s="10"/>
      <c r="KW207" s="10"/>
      <c r="KX207" s="10"/>
      <c r="KY207" s="10"/>
      <c r="KZ207" s="10"/>
      <c r="LA207" s="10"/>
      <c r="LB207" s="10"/>
      <c r="LC207" s="10"/>
      <c r="LD207" s="10"/>
      <c r="LE207" s="10"/>
      <c r="LF207" s="10"/>
      <c r="LG207" s="10"/>
      <c r="LH207" s="10"/>
      <c r="LI207" s="10"/>
      <c r="LJ207" s="10"/>
      <c r="LK207" s="10"/>
      <c r="LL207" s="10"/>
      <c r="LM207" s="10"/>
      <c r="LN207" s="10"/>
      <c r="LO207" s="10"/>
      <c r="LP207" s="10"/>
      <c r="LQ207" s="10"/>
      <c r="LR207" s="10"/>
      <c r="LS207" s="10"/>
      <c r="LT207" s="10"/>
      <c r="LU207" s="10"/>
      <c r="LV207" s="10"/>
      <c r="LW207" s="10"/>
      <c r="LX207" s="10"/>
      <c r="LY207" s="10"/>
      <c r="LZ207" s="10"/>
      <c r="MA207" s="10"/>
      <c r="MB207" s="10"/>
      <c r="MC207" s="10"/>
      <c r="MD207" s="10"/>
      <c r="ME207" s="10"/>
      <c r="MF207" s="10"/>
      <c r="MG207" s="10"/>
      <c r="MH207" s="10"/>
      <c r="MI207" s="10"/>
      <c r="MJ207" s="10"/>
      <c r="MK207" s="10"/>
      <c r="ML207" s="10"/>
      <c r="MM207" s="10"/>
      <c r="MN207" s="10"/>
      <c r="MO207" s="10"/>
      <c r="MP207" s="10"/>
      <c r="MQ207" s="10"/>
      <c r="MR207" s="10"/>
      <c r="MS207" s="10"/>
      <c r="MT207" s="10"/>
      <c r="MU207" s="10"/>
      <c r="MV207" s="10"/>
      <c r="MW207" s="10"/>
      <c r="MX207" s="10"/>
      <c r="MY207" s="10"/>
      <c r="MZ207" s="10"/>
      <c r="NA207" s="10"/>
      <c r="NB207" s="10"/>
      <c r="NC207" s="10"/>
      <c r="ND207" s="10"/>
      <c r="NE207" s="10"/>
      <c r="NF207" s="10"/>
      <c r="NG207" s="10"/>
      <c r="NH207" s="10"/>
      <c r="NI207" s="10"/>
      <c r="NJ207" s="10"/>
      <c r="NK207" s="10"/>
      <c r="NL207" s="10"/>
      <c r="NM207" s="10"/>
      <c r="NN207" s="10"/>
      <c r="NO207" s="10"/>
      <c r="NP207" s="10"/>
      <c r="NQ207" s="10"/>
      <c r="NR207" s="10"/>
      <c r="NS207" s="10"/>
      <c r="NT207" s="10"/>
      <c r="NU207" s="10"/>
      <c r="NV207" s="10"/>
      <c r="NW207" s="10"/>
      <c r="NX207" s="10"/>
      <c r="NY207" s="10"/>
      <c r="NZ207" s="10"/>
      <c r="OA207" s="10"/>
      <c r="OB207" s="10"/>
      <c r="OC207" s="10"/>
      <c r="OD207" s="10"/>
      <c r="OE207" s="10"/>
      <c r="OF207" s="10"/>
      <c r="OG207" s="10"/>
      <c r="OH207" s="10"/>
      <c r="OI207" s="10"/>
      <c r="OJ207" s="10"/>
      <c r="OK207" s="10"/>
      <c r="OL207" s="10"/>
      <c r="OM207" s="10"/>
      <c r="ON207" s="10"/>
      <c r="OO207" s="10"/>
      <c r="OP207" s="10"/>
      <c r="OQ207" s="10"/>
      <c r="OR207" s="10"/>
      <c r="OS207" s="10"/>
      <c r="OT207" s="10"/>
      <c r="OU207" s="10"/>
      <c r="OV207" s="10"/>
      <c r="OW207" s="10"/>
      <c r="OX207" s="10"/>
      <c r="OY207" s="10"/>
      <c r="OZ207" s="10"/>
      <c r="PA207" s="10"/>
      <c r="PB207" s="10"/>
      <c r="PC207" s="10"/>
      <c r="PD207" s="10"/>
      <c r="PE207" s="10"/>
      <c r="PF207" s="10"/>
      <c r="PG207" s="10"/>
      <c r="PH207" s="10"/>
      <c r="PI207" s="10"/>
      <c r="PJ207" s="10"/>
      <c r="PK207" s="10"/>
      <c r="PL207" s="10"/>
      <c r="PM207" s="10"/>
      <c r="PN207" s="10"/>
      <c r="PO207" s="10"/>
      <c r="PP207" s="10"/>
      <c r="PQ207" s="10"/>
      <c r="PR207" s="10"/>
      <c r="PS207" s="10"/>
      <c r="PT207" s="10"/>
      <c r="PU207" s="10"/>
      <c r="PV207" s="10"/>
      <c r="PW207" s="10"/>
      <c r="PX207" s="10"/>
      <c r="PY207" s="10"/>
      <c r="PZ207" s="10"/>
      <c r="QA207" s="10"/>
      <c r="QB207" s="10"/>
      <c r="QC207" s="10"/>
      <c r="QD207" s="10"/>
      <c r="QE207" s="10"/>
      <c r="QF207" s="10"/>
      <c r="QG207" s="10"/>
      <c r="QH207" s="10"/>
      <c r="QI207" s="10"/>
      <c r="QJ207" s="10"/>
      <c r="QK207" s="10"/>
      <c r="QL207" s="10"/>
      <c r="QM207" s="10"/>
      <c r="QN207" s="10"/>
      <c r="QO207" s="10"/>
      <c r="QP207" s="10"/>
      <c r="QQ207" s="10"/>
      <c r="QR207" s="10"/>
      <c r="QS207" s="10"/>
      <c r="QT207" s="10"/>
      <c r="QU207" s="10"/>
      <c r="QV207" s="10"/>
      <c r="QW207" s="10"/>
      <c r="QX207" s="10"/>
      <c r="QY207" s="10"/>
      <c r="QZ207" s="10"/>
      <c r="RA207" s="10"/>
      <c r="RB207" s="10"/>
      <c r="RC207" s="10"/>
      <c r="RD207" s="10"/>
      <c r="RE207" s="10"/>
      <c r="RF207" s="10"/>
      <c r="RG207" s="10"/>
      <c r="RH207" s="10"/>
      <c r="RI207" s="10"/>
      <c r="RJ207" s="10"/>
      <c r="RK207" s="10"/>
      <c r="RL207" s="10"/>
      <c r="RM207" s="10"/>
      <c r="RN207" s="10"/>
      <c r="RO207" s="10"/>
      <c r="RP207" s="10"/>
      <c r="RQ207" s="10"/>
      <c r="RR207" s="10"/>
      <c r="RS207" s="10"/>
      <c r="RT207" s="10"/>
      <c r="RU207" s="10"/>
      <c r="RV207" s="10"/>
      <c r="RW207" s="10"/>
      <c r="RX207" s="10"/>
      <c r="RY207" s="10"/>
      <c r="RZ207" s="10"/>
      <c r="SA207" s="10"/>
      <c r="SB207" s="10"/>
      <c r="SC207" s="10"/>
      <c r="SD207" s="10"/>
      <c r="SE207" s="10"/>
      <c r="SF207" s="10"/>
      <c r="SG207" s="10"/>
      <c r="SH207" s="10"/>
      <c r="SI207" s="10"/>
      <c r="SJ207" s="10"/>
      <c r="SK207" s="10"/>
      <c r="SL207" s="10"/>
      <c r="SM207" s="10"/>
      <c r="SN207" s="10"/>
      <c r="SO207" s="10"/>
      <c r="SP207" s="10"/>
      <c r="SQ207" s="10"/>
      <c r="SR207" s="10"/>
      <c r="SS207" s="10"/>
      <c r="ST207" s="10"/>
      <c r="SU207" s="10"/>
      <c r="SV207" s="10"/>
      <c r="SW207" s="10"/>
      <c r="SX207" s="10"/>
      <c r="SY207" s="10"/>
      <c r="SZ207" s="10"/>
      <c r="TA207" s="10"/>
      <c r="TB207" s="10"/>
      <c r="TC207" s="10"/>
      <c r="TD207" s="10"/>
      <c r="TE207" s="10"/>
      <c r="TF207" s="10"/>
      <c r="TG207" s="10"/>
      <c r="TH207" s="10"/>
      <c r="TI207" s="10"/>
      <c r="TJ207" s="10"/>
      <c r="TK207" s="10"/>
      <c r="TL207" s="10"/>
      <c r="TM207" s="10"/>
      <c r="TN207" s="10"/>
      <c r="TO207" s="10"/>
      <c r="TP207" s="10"/>
      <c r="TQ207" s="10"/>
      <c r="TR207" s="10"/>
      <c r="TS207" s="10"/>
      <c r="TT207" s="10"/>
      <c r="TU207" s="10"/>
      <c r="TV207" s="10"/>
      <c r="TW207" s="10"/>
      <c r="TX207" s="10"/>
      <c r="TY207" s="10"/>
      <c r="TZ207" s="10"/>
      <c r="UA207" s="10"/>
      <c r="UB207" s="10"/>
      <c r="UC207" s="10"/>
      <c r="UD207" s="10"/>
      <c r="UE207" s="10"/>
      <c r="UF207" s="10"/>
      <c r="UG207" s="10"/>
      <c r="UH207" s="10"/>
      <c r="UI207" s="10"/>
      <c r="UJ207" s="10"/>
      <c r="UK207" s="10"/>
      <c r="UL207" s="10"/>
      <c r="UM207" s="10"/>
      <c r="UN207" s="10"/>
      <c r="UO207" s="10"/>
      <c r="UP207" s="10"/>
      <c r="UQ207" s="10"/>
      <c r="UR207" s="10"/>
      <c r="US207" s="10"/>
      <c r="UT207" s="10"/>
      <c r="UU207" s="10"/>
      <c r="UV207" s="10"/>
      <c r="UW207" s="10"/>
      <c r="UX207" s="10"/>
      <c r="UY207" s="10"/>
      <c r="UZ207" s="10"/>
      <c r="VA207" s="10"/>
      <c r="VB207" s="10"/>
      <c r="VC207" s="10"/>
      <c r="VD207" s="10"/>
      <c r="VE207" s="10"/>
      <c r="VF207" s="10"/>
      <c r="VG207" s="10"/>
      <c r="VH207" s="10"/>
      <c r="VI207" s="10"/>
      <c r="VJ207" s="10"/>
      <c r="VK207" s="10"/>
      <c r="VL207" s="10"/>
      <c r="VM207" s="10"/>
      <c r="VN207" s="10"/>
      <c r="VO207" s="10"/>
      <c r="VP207" s="10"/>
      <c r="VQ207" s="10"/>
      <c r="VR207" s="10"/>
      <c r="VS207" s="10"/>
      <c r="VT207" s="10"/>
      <c r="VU207" s="10"/>
      <c r="VV207" s="10"/>
      <c r="VW207" s="10"/>
      <c r="VX207" s="10"/>
      <c r="VY207" s="10"/>
      <c r="VZ207" s="10"/>
      <c r="WA207" s="10"/>
      <c r="WB207" s="10"/>
      <c r="WC207" s="10"/>
      <c r="WD207" s="10"/>
      <c r="WE207" s="10"/>
      <c r="WF207" s="10"/>
      <c r="WG207" s="10"/>
      <c r="WH207" s="10"/>
      <c r="WI207" s="10"/>
      <c r="WJ207" s="10"/>
      <c r="WK207" s="10"/>
      <c r="WL207" s="10"/>
      <c r="WM207" s="10"/>
      <c r="WN207" s="10"/>
      <c r="WO207" s="10"/>
      <c r="WP207" s="10"/>
      <c r="WQ207" s="10"/>
      <c r="WR207" s="10"/>
      <c r="WS207" s="10"/>
      <c r="WT207" s="10"/>
      <c r="WU207" s="10"/>
      <c r="WV207" s="10"/>
      <c r="WW207" s="10"/>
      <c r="WX207" s="10"/>
      <c r="WY207" s="10"/>
      <c r="WZ207" s="10"/>
    </row>
    <row r="208" spans="3:624" s="3" customFormat="1" ht="13.8" x14ac:dyDescent="0.25">
      <c r="C208" s="9"/>
      <c r="D208" s="9"/>
      <c r="E208" s="9"/>
      <c r="F208" s="9"/>
      <c r="G208" s="9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  <c r="IM208" s="10"/>
      <c r="IN208" s="10"/>
      <c r="IO208" s="10"/>
      <c r="IP208" s="10"/>
      <c r="IQ208" s="10"/>
      <c r="IR208" s="10"/>
      <c r="IS208" s="10"/>
      <c r="IT208" s="10"/>
      <c r="IU208" s="10"/>
      <c r="IV208" s="10"/>
      <c r="IW208" s="10"/>
      <c r="IX208" s="10"/>
      <c r="IY208" s="10"/>
      <c r="IZ208" s="10"/>
      <c r="JA208" s="10"/>
      <c r="JB208" s="10"/>
      <c r="JC208" s="10"/>
      <c r="JD208" s="10"/>
      <c r="JE208" s="10"/>
      <c r="JF208" s="10"/>
      <c r="JG208" s="10"/>
      <c r="JH208" s="10"/>
      <c r="JI208" s="10"/>
      <c r="JJ208" s="10"/>
      <c r="JK208" s="10"/>
      <c r="JL208" s="10"/>
      <c r="JM208" s="10"/>
      <c r="JN208" s="10"/>
      <c r="JO208" s="10"/>
      <c r="JP208" s="10"/>
      <c r="JQ208" s="10"/>
      <c r="JR208" s="10"/>
      <c r="JS208" s="10"/>
      <c r="JT208" s="10"/>
      <c r="JU208" s="10"/>
      <c r="JV208" s="10"/>
      <c r="JW208" s="10"/>
      <c r="JX208" s="10"/>
      <c r="JY208" s="10"/>
      <c r="JZ208" s="10"/>
      <c r="KA208" s="10"/>
      <c r="KB208" s="10"/>
      <c r="KC208" s="10"/>
      <c r="KD208" s="10"/>
      <c r="KE208" s="10"/>
      <c r="KF208" s="10"/>
      <c r="KG208" s="10"/>
      <c r="KH208" s="10"/>
      <c r="KI208" s="10"/>
      <c r="KJ208" s="10"/>
      <c r="KK208" s="10"/>
      <c r="KL208" s="10"/>
      <c r="KM208" s="10"/>
      <c r="KN208" s="10"/>
      <c r="KO208" s="10"/>
      <c r="KP208" s="10"/>
      <c r="KQ208" s="10"/>
      <c r="KR208" s="10"/>
      <c r="KS208" s="10"/>
      <c r="KT208" s="10"/>
      <c r="KU208" s="10"/>
      <c r="KV208" s="10"/>
      <c r="KW208" s="10"/>
      <c r="KX208" s="10"/>
      <c r="KY208" s="10"/>
      <c r="KZ208" s="10"/>
      <c r="LA208" s="10"/>
      <c r="LB208" s="10"/>
      <c r="LC208" s="10"/>
      <c r="LD208" s="10"/>
      <c r="LE208" s="10"/>
      <c r="LF208" s="10"/>
      <c r="LG208" s="10"/>
      <c r="LH208" s="10"/>
      <c r="LI208" s="10"/>
      <c r="LJ208" s="10"/>
      <c r="LK208" s="10"/>
      <c r="LL208" s="10"/>
      <c r="LM208" s="10"/>
      <c r="LN208" s="10"/>
      <c r="LO208" s="10"/>
      <c r="LP208" s="10"/>
      <c r="LQ208" s="10"/>
      <c r="LR208" s="10"/>
      <c r="LS208" s="10"/>
      <c r="LT208" s="10"/>
      <c r="LU208" s="10"/>
      <c r="LV208" s="10"/>
      <c r="LW208" s="10"/>
      <c r="LX208" s="10"/>
      <c r="LY208" s="10"/>
      <c r="LZ208" s="10"/>
      <c r="MA208" s="10"/>
      <c r="MB208" s="10"/>
      <c r="MC208" s="10"/>
      <c r="MD208" s="10"/>
      <c r="ME208" s="10"/>
      <c r="MF208" s="10"/>
      <c r="MG208" s="10"/>
      <c r="MH208" s="10"/>
      <c r="MI208" s="10"/>
      <c r="MJ208" s="10"/>
      <c r="MK208" s="10"/>
      <c r="ML208" s="10"/>
      <c r="MM208" s="10"/>
      <c r="MN208" s="10"/>
      <c r="MO208" s="10"/>
      <c r="MP208" s="10"/>
      <c r="MQ208" s="10"/>
      <c r="MR208" s="10"/>
      <c r="MS208" s="10"/>
      <c r="MT208" s="10"/>
      <c r="MU208" s="10"/>
      <c r="MV208" s="10"/>
      <c r="MW208" s="10"/>
      <c r="MX208" s="10"/>
      <c r="MY208" s="10"/>
      <c r="MZ208" s="10"/>
      <c r="NA208" s="10"/>
      <c r="NB208" s="10"/>
      <c r="NC208" s="10"/>
      <c r="ND208" s="10"/>
      <c r="NE208" s="10"/>
      <c r="NF208" s="10"/>
      <c r="NG208" s="10"/>
      <c r="NH208" s="10"/>
      <c r="NI208" s="10"/>
      <c r="NJ208" s="10"/>
      <c r="NK208" s="10"/>
      <c r="NL208" s="10"/>
      <c r="NM208" s="10"/>
      <c r="NN208" s="10"/>
      <c r="NO208" s="10"/>
      <c r="NP208" s="10"/>
      <c r="NQ208" s="10"/>
      <c r="NR208" s="10"/>
      <c r="NS208" s="10"/>
      <c r="NT208" s="10"/>
      <c r="NU208" s="10"/>
      <c r="NV208" s="10"/>
      <c r="NW208" s="10"/>
      <c r="NX208" s="10"/>
      <c r="NY208" s="10"/>
      <c r="NZ208" s="10"/>
      <c r="OA208" s="10"/>
      <c r="OB208" s="10"/>
      <c r="OC208" s="10"/>
      <c r="OD208" s="10"/>
      <c r="OE208" s="10"/>
      <c r="OF208" s="10"/>
      <c r="OG208" s="10"/>
      <c r="OH208" s="10"/>
      <c r="OI208" s="10"/>
      <c r="OJ208" s="10"/>
      <c r="OK208" s="10"/>
      <c r="OL208" s="10"/>
      <c r="OM208" s="10"/>
      <c r="ON208" s="10"/>
      <c r="OO208" s="10"/>
      <c r="OP208" s="10"/>
      <c r="OQ208" s="10"/>
      <c r="OR208" s="10"/>
      <c r="OS208" s="10"/>
      <c r="OT208" s="10"/>
      <c r="OU208" s="10"/>
      <c r="OV208" s="10"/>
      <c r="OW208" s="10"/>
      <c r="OX208" s="10"/>
      <c r="OY208" s="10"/>
      <c r="OZ208" s="10"/>
      <c r="PA208" s="10"/>
      <c r="PB208" s="10"/>
      <c r="PC208" s="10"/>
      <c r="PD208" s="10"/>
      <c r="PE208" s="10"/>
      <c r="PF208" s="10"/>
      <c r="PG208" s="10"/>
      <c r="PH208" s="10"/>
      <c r="PI208" s="10"/>
      <c r="PJ208" s="10"/>
      <c r="PK208" s="10"/>
      <c r="PL208" s="10"/>
      <c r="PM208" s="10"/>
      <c r="PN208" s="10"/>
      <c r="PO208" s="10"/>
      <c r="PP208" s="10"/>
      <c r="PQ208" s="10"/>
      <c r="PR208" s="10"/>
      <c r="PS208" s="10"/>
      <c r="PT208" s="10"/>
      <c r="PU208" s="10"/>
      <c r="PV208" s="10"/>
      <c r="PW208" s="10"/>
      <c r="PX208" s="10"/>
      <c r="PY208" s="10"/>
      <c r="PZ208" s="10"/>
      <c r="QA208" s="10"/>
      <c r="QB208" s="10"/>
      <c r="QC208" s="10"/>
      <c r="QD208" s="10"/>
      <c r="QE208" s="10"/>
      <c r="QF208" s="10"/>
      <c r="QG208" s="10"/>
      <c r="QH208" s="10"/>
      <c r="QI208" s="10"/>
      <c r="QJ208" s="10"/>
      <c r="QK208" s="10"/>
      <c r="QL208" s="10"/>
      <c r="QM208" s="10"/>
      <c r="QN208" s="10"/>
      <c r="QO208" s="10"/>
      <c r="QP208" s="10"/>
      <c r="QQ208" s="10"/>
      <c r="QR208" s="10"/>
      <c r="QS208" s="10"/>
      <c r="QT208" s="10"/>
      <c r="QU208" s="10"/>
      <c r="QV208" s="10"/>
      <c r="QW208" s="10"/>
      <c r="QX208" s="10"/>
      <c r="QY208" s="10"/>
      <c r="QZ208" s="10"/>
      <c r="RA208" s="10"/>
      <c r="RB208" s="10"/>
      <c r="RC208" s="10"/>
      <c r="RD208" s="10"/>
      <c r="RE208" s="10"/>
      <c r="RF208" s="10"/>
      <c r="RG208" s="10"/>
      <c r="RH208" s="10"/>
      <c r="RI208" s="10"/>
      <c r="RJ208" s="10"/>
      <c r="RK208" s="10"/>
      <c r="RL208" s="10"/>
      <c r="RM208" s="10"/>
      <c r="RN208" s="10"/>
      <c r="RO208" s="10"/>
      <c r="RP208" s="10"/>
      <c r="RQ208" s="10"/>
      <c r="RR208" s="10"/>
      <c r="RS208" s="10"/>
      <c r="RT208" s="10"/>
      <c r="RU208" s="10"/>
      <c r="RV208" s="10"/>
      <c r="RW208" s="10"/>
      <c r="RX208" s="10"/>
      <c r="RY208" s="10"/>
      <c r="RZ208" s="10"/>
      <c r="SA208" s="10"/>
      <c r="SB208" s="10"/>
      <c r="SC208" s="10"/>
      <c r="SD208" s="10"/>
      <c r="SE208" s="10"/>
      <c r="SF208" s="10"/>
      <c r="SG208" s="10"/>
      <c r="SH208" s="10"/>
      <c r="SI208" s="10"/>
      <c r="SJ208" s="10"/>
      <c r="SK208" s="10"/>
      <c r="SL208" s="10"/>
      <c r="SM208" s="10"/>
      <c r="SN208" s="10"/>
      <c r="SO208" s="10"/>
      <c r="SP208" s="10"/>
      <c r="SQ208" s="10"/>
      <c r="SR208" s="10"/>
      <c r="SS208" s="10"/>
      <c r="ST208" s="10"/>
      <c r="SU208" s="10"/>
      <c r="SV208" s="10"/>
      <c r="SW208" s="10"/>
      <c r="SX208" s="10"/>
      <c r="SY208" s="10"/>
      <c r="SZ208" s="10"/>
      <c r="TA208" s="10"/>
      <c r="TB208" s="10"/>
      <c r="TC208" s="10"/>
      <c r="TD208" s="10"/>
      <c r="TE208" s="10"/>
      <c r="TF208" s="10"/>
      <c r="TG208" s="10"/>
      <c r="TH208" s="10"/>
      <c r="TI208" s="10"/>
      <c r="TJ208" s="10"/>
      <c r="TK208" s="10"/>
      <c r="TL208" s="10"/>
      <c r="TM208" s="10"/>
      <c r="TN208" s="10"/>
      <c r="TO208" s="10"/>
      <c r="TP208" s="10"/>
      <c r="TQ208" s="10"/>
      <c r="TR208" s="10"/>
      <c r="TS208" s="10"/>
      <c r="TT208" s="10"/>
      <c r="TU208" s="10"/>
      <c r="TV208" s="10"/>
      <c r="TW208" s="10"/>
      <c r="TX208" s="10"/>
      <c r="TY208" s="10"/>
      <c r="TZ208" s="10"/>
      <c r="UA208" s="10"/>
      <c r="UB208" s="10"/>
      <c r="UC208" s="10"/>
      <c r="UD208" s="10"/>
      <c r="UE208" s="10"/>
      <c r="UF208" s="10"/>
      <c r="UG208" s="10"/>
      <c r="UH208" s="10"/>
      <c r="UI208" s="10"/>
      <c r="UJ208" s="10"/>
      <c r="UK208" s="10"/>
      <c r="UL208" s="10"/>
      <c r="UM208" s="10"/>
      <c r="UN208" s="10"/>
      <c r="UO208" s="10"/>
      <c r="UP208" s="10"/>
      <c r="UQ208" s="10"/>
      <c r="UR208" s="10"/>
      <c r="US208" s="10"/>
      <c r="UT208" s="10"/>
      <c r="UU208" s="10"/>
      <c r="UV208" s="10"/>
      <c r="UW208" s="10"/>
      <c r="UX208" s="10"/>
      <c r="UY208" s="10"/>
      <c r="UZ208" s="10"/>
      <c r="VA208" s="10"/>
      <c r="VB208" s="10"/>
      <c r="VC208" s="10"/>
      <c r="VD208" s="10"/>
      <c r="VE208" s="10"/>
      <c r="VF208" s="10"/>
      <c r="VG208" s="10"/>
      <c r="VH208" s="10"/>
      <c r="VI208" s="10"/>
      <c r="VJ208" s="10"/>
      <c r="VK208" s="10"/>
      <c r="VL208" s="10"/>
      <c r="VM208" s="10"/>
      <c r="VN208" s="10"/>
      <c r="VO208" s="10"/>
      <c r="VP208" s="10"/>
      <c r="VQ208" s="10"/>
      <c r="VR208" s="10"/>
      <c r="VS208" s="10"/>
      <c r="VT208" s="10"/>
      <c r="VU208" s="10"/>
      <c r="VV208" s="10"/>
      <c r="VW208" s="10"/>
      <c r="VX208" s="10"/>
      <c r="VY208" s="10"/>
      <c r="VZ208" s="10"/>
      <c r="WA208" s="10"/>
      <c r="WB208" s="10"/>
      <c r="WC208" s="10"/>
      <c r="WD208" s="10"/>
      <c r="WE208" s="10"/>
      <c r="WF208" s="10"/>
      <c r="WG208" s="10"/>
      <c r="WH208" s="10"/>
      <c r="WI208" s="10"/>
      <c r="WJ208" s="10"/>
      <c r="WK208" s="10"/>
      <c r="WL208" s="10"/>
      <c r="WM208" s="10"/>
      <c r="WN208" s="10"/>
      <c r="WO208" s="10"/>
      <c r="WP208" s="10"/>
      <c r="WQ208" s="10"/>
      <c r="WR208" s="10"/>
      <c r="WS208" s="10"/>
      <c r="WT208" s="10"/>
      <c r="WU208" s="10"/>
      <c r="WV208" s="10"/>
      <c r="WW208" s="10"/>
      <c r="WX208" s="10"/>
      <c r="WY208" s="10"/>
      <c r="WZ208" s="10"/>
    </row>
    <row r="209" spans="3:624" s="3" customFormat="1" ht="13.8" x14ac:dyDescent="0.25">
      <c r="C209" s="9"/>
      <c r="D209" s="9"/>
      <c r="E209" s="9"/>
      <c r="F209" s="9"/>
      <c r="G209" s="9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  <c r="IM209" s="10"/>
      <c r="IN209" s="10"/>
      <c r="IO209" s="10"/>
      <c r="IP209" s="10"/>
      <c r="IQ209" s="10"/>
      <c r="IR209" s="10"/>
      <c r="IS209" s="10"/>
      <c r="IT209" s="10"/>
      <c r="IU209" s="10"/>
      <c r="IV209" s="10"/>
      <c r="IW209" s="10"/>
      <c r="IX209" s="10"/>
      <c r="IY209" s="10"/>
      <c r="IZ209" s="10"/>
      <c r="JA209" s="10"/>
      <c r="JB209" s="10"/>
      <c r="JC209" s="10"/>
      <c r="JD209" s="10"/>
      <c r="JE209" s="10"/>
      <c r="JF209" s="10"/>
      <c r="JG209" s="10"/>
      <c r="JH209" s="10"/>
      <c r="JI209" s="10"/>
      <c r="JJ209" s="10"/>
      <c r="JK209" s="10"/>
      <c r="JL209" s="10"/>
      <c r="JM209" s="10"/>
      <c r="JN209" s="10"/>
      <c r="JO209" s="10"/>
      <c r="JP209" s="10"/>
      <c r="JQ209" s="10"/>
      <c r="JR209" s="10"/>
      <c r="JS209" s="10"/>
      <c r="JT209" s="10"/>
      <c r="JU209" s="10"/>
      <c r="JV209" s="10"/>
      <c r="JW209" s="10"/>
      <c r="JX209" s="10"/>
      <c r="JY209" s="10"/>
      <c r="JZ209" s="10"/>
      <c r="KA209" s="10"/>
      <c r="KB209" s="10"/>
      <c r="KC209" s="10"/>
      <c r="KD209" s="10"/>
      <c r="KE209" s="10"/>
      <c r="KF209" s="10"/>
      <c r="KG209" s="10"/>
      <c r="KH209" s="10"/>
      <c r="KI209" s="10"/>
      <c r="KJ209" s="10"/>
      <c r="KK209" s="10"/>
      <c r="KL209" s="10"/>
      <c r="KM209" s="10"/>
      <c r="KN209" s="10"/>
      <c r="KO209" s="10"/>
      <c r="KP209" s="10"/>
      <c r="KQ209" s="10"/>
      <c r="KR209" s="10"/>
      <c r="KS209" s="10"/>
      <c r="KT209" s="10"/>
      <c r="KU209" s="10"/>
      <c r="KV209" s="10"/>
      <c r="KW209" s="10"/>
      <c r="KX209" s="10"/>
      <c r="KY209" s="10"/>
      <c r="KZ209" s="10"/>
      <c r="LA209" s="10"/>
      <c r="LB209" s="10"/>
      <c r="LC209" s="10"/>
      <c r="LD209" s="10"/>
      <c r="LE209" s="10"/>
      <c r="LF209" s="10"/>
      <c r="LG209" s="10"/>
      <c r="LH209" s="10"/>
      <c r="LI209" s="10"/>
      <c r="LJ209" s="10"/>
      <c r="LK209" s="10"/>
      <c r="LL209" s="10"/>
      <c r="LM209" s="10"/>
      <c r="LN209" s="10"/>
      <c r="LO209" s="10"/>
      <c r="LP209" s="10"/>
      <c r="LQ209" s="10"/>
      <c r="LR209" s="10"/>
      <c r="LS209" s="10"/>
      <c r="LT209" s="10"/>
      <c r="LU209" s="10"/>
      <c r="LV209" s="10"/>
      <c r="LW209" s="10"/>
      <c r="LX209" s="10"/>
      <c r="LY209" s="10"/>
      <c r="LZ209" s="10"/>
      <c r="MA209" s="10"/>
      <c r="MB209" s="10"/>
      <c r="MC209" s="10"/>
      <c r="MD209" s="10"/>
      <c r="ME209" s="10"/>
      <c r="MF209" s="10"/>
      <c r="MG209" s="10"/>
      <c r="MH209" s="10"/>
      <c r="MI209" s="10"/>
      <c r="MJ209" s="10"/>
      <c r="MK209" s="10"/>
      <c r="ML209" s="10"/>
      <c r="MM209" s="10"/>
      <c r="MN209" s="10"/>
      <c r="MO209" s="10"/>
      <c r="MP209" s="10"/>
      <c r="MQ209" s="10"/>
      <c r="MR209" s="10"/>
      <c r="MS209" s="10"/>
      <c r="MT209" s="10"/>
      <c r="MU209" s="10"/>
      <c r="MV209" s="10"/>
      <c r="MW209" s="10"/>
      <c r="MX209" s="10"/>
      <c r="MY209" s="10"/>
      <c r="MZ209" s="10"/>
      <c r="NA209" s="10"/>
      <c r="NB209" s="10"/>
      <c r="NC209" s="10"/>
      <c r="ND209" s="10"/>
      <c r="NE209" s="10"/>
      <c r="NF209" s="10"/>
      <c r="NG209" s="10"/>
      <c r="NH209" s="10"/>
      <c r="NI209" s="10"/>
      <c r="NJ209" s="10"/>
      <c r="NK209" s="10"/>
      <c r="NL209" s="10"/>
      <c r="NM209" s="10"/>
      <c r="NN209" s="10"/>
      <c r="NO209" s="10"/>
      <c r="NP209" s="10"/>
      <c r="NQ209" s="10"/>
      <c r="NR209" s="10"/>
      <c r="NS209" s="10"/>
      <c r="NT209" s="10"/>
      <c r="NU209" s="10"/>
      <c r="NV209" s="10"/>
      <c r="NW209" s="10"/>
      <c r="NX209" s="10"/>
      <c r="NY209" s="10"/>
      <c r="NZ209" s="10"/>
      <c r="OA209" s="10"/>
      <c r="OB209" s="10"/>
      <c r="OC209" s="10"/>
      <c r="OD209" s="10"/>
      <c r="OE209" s="10"/>
      <c r="OF209" s="10"/>
      <c r="OG209" s="10"/>
      <c r="OH209" s="10"/>
      <c r="OI209" s="10"/>
      <c r="OJ209" s="10"/>
      <c r="OK209" s="10"/>
      <c r="OL209" s="10"/>
      <c r="OM209" s="10"/>
      <c r="ON209" s="10"/>
      <c r="OO209" s="10"/>
      <c r="OP209" s="10"/>
      <c r="OQ209" s="10"/>
      <c r="OR209" s="10"/>
      <c r="OS209" s="10"/>
      <c r="OT209" s="10"/>
      <c r="OU209" s="10"/>
      <c r="OV209" s="10"/>
      <c r="OW209" s="10"/>
      <c r="OX209" s="10"/>
      <c r="OY209" s="10"/>
      <c r="OZ209" s="10"/>
      <c r="PA209" s="10"/>
      <c r="PB209" s="10"/>
      <c r="PC209" s="10"/>
      <c r="PD209" s="10"/>
      <c r="PE209" s="10"/>
      <c r="PF209" s="10"/>
      <c r="PG209" s="10"/>
      <c r="PH209" s="10"/>
      <c r="PI209" s="10"/>
      <c r="PJ209" s="10"/>
      <c r="PK209" s="10"/>
      <c r="PL209" s="10"/>
      <c r="PM209" s="10"/>
      <c r="PN209" s="10"/>
      <c r="PO209" s="10"/>
      <c r="PP209" s="10"/>
      <c r="PQ209" s="10"/>
      <c r="PR209" s="10"/>
      <c r="PS209" s="10"/>
      <c r="PT209" s="10"/>
      <c r="PU209" s="10"/>
      <c r="PV209" s="10"/>
      <c r="PW209" s="10"/>
      <c r="PX209" s="10"/>
      <c r="PY209" s="10"/>
      <c r="PZ209" s="10"/>
      <c r="QA209" s="10"/>
      <c r="QB209" s="10"/>
      <c r="QC209" s="10"/>
      <c r="QD209" s="10"/>
      <c r="QE209" s="10"/>
      <c r="QF209" s="10"/>
      <c r="QG209" s="10"/>
      <c r="QH209" s="10"/>
      <c r="QI209" s="10"/>
      <c r="QJ209" s="10"/>
      <c r="QK209" s="10"/>
      <c r="QL209" s="10"/>
      <c r="QM209" s="10"/>
      <c r="QN209" s="10"/>
      <c r="QO209" s="10"/>
      <c r="QP209" s="10"/>
      <c r="QQ209" s="10"/>
      <c r="QR209" s="10"/>
      <c r="QS209" s="10"/>
      <c r="QT209" s="10"/>
      <c r="QU209" s="10"/>
      <c r="QV209" s="10"/>
      <c r="QW209" s="10"/>
      <c r="QX209" s="10"/>
      <c r="QY209" s="10"/>
      <c r="QZ209" s="10"/>
      <c r="RA209" s="10"/>
      <c r="RB209" s="10"/>
      <c r="RC209" s="10"/>
      <c r="RD209" s="10"/>
      <c r="RE209" s="10"/>
      <c r="RF209" s="10"/>
      <c r="RG209" s="10"/>
      <c r="RH209" s="10"/>
      <c r="RI209" s="10"/>
      <c r="RJ209" s="10"/>
      <c r="RK209" s="10"/>
      <c r="RL209" s="10"/>
      <c r="RM209" s="10"/>
      <c r="RN209" s="10"/>
      <c r="RO209" s="10"/>
      <c r="RP209" s="10"/>
      <c r="RQ209" s="10"/>
      <c r="RR209" s="10"/>
      <c r="RS209" s="10"/>
      <c r="RT209" s="10"/>
      <c r="RU209" s="10"/>
      <c r="RV209" s="10"/>
      <c r="RW209" s="10"/>
      <c r="RX209" s="10"/>
      <c r="RY209" s="10"/>
      <c r="RZ209" s="10"/>
      <c r="SA209" s="10"/>
      <c r="SB209" s="10"/>
      <c r="SC209" s="10"/>
      <c r="SD209" s="10"/>
      <c r="SE209" s="10"/>
      <c r="SF209" s="10"/>
      <c r="SG209" s="10"/>
      <c r="SH209" s="10"/>
      <c r="SI209" s="10"/>
      <c r="SJ209" s="10"/>
      <c r="SK209" s="10"/>
      <c r="SL209" s="10"/>
      <c r="SM209" s="10"/>
      <c r="SN209" s="10"/>
      <c r="SO209" s="10"/>
      <c r="SP209" s="10"/>
      <c r="SQ209" s="10"/>
      <c r="SR209" s="10"/>
      <c r="SS209" s="10"/>
      <c r="ST209" s="10"/>
      <c r="SU209" s="10"/>
      <c r="SV209" s="10"/>
      <c r="SW209" s="10"/>
      <c r="SX209" s="10"/>
      <c r="SY209" s="10"/>
      <c r="SZ209" s="10"/>
      <c r="TA209" s="10"/>
      <c r="TB209" s="10"/>
      <c r="TC209" s="10"/>
      <c r="TD209" s="10"/>
      <c r="TE209" s="10"/>
      <c r="TF209" s="10"/>
      <c r="TG209" s="10"/>
      <c r="TH209" s="10"/>
      <c r="TI209" s="10"/>
      <c r="TJ209" s="10"/>
      <c r="TK209" s="10"/>
      <c r="TL209" s="10"/>
      <c r="TM209" s="10"/>
      <c r="TN209" s="10"/>
      <c r="TO209" s="10"/>
      <c r="TP209" s="10"/>
      <c r="TQ209" s="10"/>
      <c r="TR209" s="10"/>
      <c r="TS209" s="10"/>
      <c r="TT209" s="10"/>
      <c r="TU209" s="10"/>
      <c r="TV209" s="10"/>
      <c r="TW209" s="10"/>
      <c r="TX209" s="10"/>
      <c r="TY209" s="10"/>
      <c r="TZ209" s="10"/>
      <c r="UA209" s="10"/>
      <c r="UB209" s="10"/>
      <c r="UC209" s="10"/>
      <c r="UD209" s="10"/>
      <c r="UE209" s="10"/>
      <c r="UF209" s="10"/>
      <c r="UG209" s="10"/>
      <c r="UH209" s="10"/>
      <c r="UI209" s="10"/>
      <c r="UJ209" s="10"/>
      <c r="UK209" s="10"/>
      <c r="UL209" s="10"/>
      <c r="UM209" s="10"/>
      <c r="UN209" s="10"/>
      <c r="UO209" s="10"/>
      <c r="UP209" s="10"/>
      <c r="UQ209" s="10"/>
      <c r="UR209" s="10"/>
      <c r="US209" s="10"/>
      <c r="UT209" s="10"/>
      <c r="UU209" s="10"/>
      <c r="UV209" s="10"/>
      <c r="UW209" s="10"/>
      <c r="UX209" s="10"/>
      <c r="UY209" s="10"/>
      <c r="UZ209" s="10"/>
      <c r="VA209" s="10"/>
      <c r="VB209" s="10"/>
      <c r="VC209" s="10"/>
      <c r="VD209" s="10"/>
      <c r="VE209" s="10"/>
      <c r="VF209" s="10"/>
      <c r="VG209" s="10"/>
      <c r="VH209" s="10"/>
      <c r="VI209" s="10"/>
      <c r="VJ209" s="10"/>
      <c r="VK209" s="10"/>
      <c r="VL209" s="10"/>
      <c r="VM209" s="10"/>
      <c r="VN209" s="10"/>
      <c r="VO209" s="10"/>
      <c r="VP209" s="10"/>
      <c r="VQ209" s="10"/>
      <c r="VR209" s="10"/>
      <c r="VS209" s="10"/>
      <c r="VT209" s="10"/>
      <c r="VU209" s="10"/>
      <c r="VV209" s="10"/>
      <c r="VW209" s="10"/>
      <c r="VX209" s="10"/>
      <c r="VY209" s="10"/>
      <c r="VZ209" s="10"/>
      <c r="WA209" s="10"/>
      <c r="WB209" s="10"/>
      <c r="WC209" s="10"/>
      <c r="WD209" s="10"/>
      <c r="WE209" s="10"/>
      <c r="WF209" s="10"/>
      <c r="WG209" s="10"/>
      <c r="WH209" s="10"/>
      <c r="WI209" s="10"/>
      <c r="WJ209" s="10"/>
      <c r="WK209" s="10"/>
      <c r="WL209" s="10"/>
      <c r="WM209" s="10"/>
      <c r="WN209" s="10"/>
      <c r="WO209" s="10"/>
      <c r="WP209" s="10"/>
      <c r="WQ209" s="10"/>
      <c r="WR209" s="10"/>
      <c r="WS209" s="10"/>
      <c r="WT209" s="10"/>
      <c r="WU209" s="10"/>
      <c r="WV209" s="10"/>
      <c r="WW209" s="10"/>
      <c r="WX209" s="10"/>
      <c r="WY209" s="10"/>
      <c r="WZ209" s="10"/>
    </row>
    <row r="210" spans="3:624" s="3" customFormat="1" ht="13.8" x14ac:dyDescent="0.25">
      <c r="C210" s="9"/>
      <c r="D210" s="9"/>
      <c r="E210" s="9"/>
      <c r="F210" s="9"/>
      <c r="G210" s="9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/>
      <c r="LB210" s="10"/>
      <c r="LC210" s="10"/>
      <c r="LD210" s="10"/>
      <c r="LE210" s="10"/>
      <c r="LF210" s="10"/>
      <c r="LG210" s="10"/>
      <c r="LH210" s="10"/>
      <c r="LI210" s="10"/>
      <c r="LJ210" s="10"/>
      <c r="LK210" s="10"/>
      <c r="LL210" s="10"/>
      <c r="LM210" s="10"/>
      <c r="LN210" s="10"/>
      <c r="LO210" s="10"/>
      <c r="LP210" s="10"/>
      <c r="LQ210" s="10"/>
      <c r="LR210" s="10"/>
      <c r="LS210" s="10"/>
      <c r="LT210" s="10"/>
      <c r="LU210" s="10"/>
      <c r="LV210" s="10"/>
      <c r="LW210" s="10"/>
      <c r="LX210" s="10"/>
      <c r="LY210" s="10"/>
      <c r="LZ210" s="10"/>
      <c r="MA210" s="10"/>
      <c r="MB210" s="10"/>
      <c r="MC210" s="10"/>
      <c r="MD210" s="10"/>
      <c r="ME210" s="10"/>
      <c r="MF210" s="10"/>
      <c r="MG210" s="10"/>
      <c r="MH210" s="10"/>
      <c r="MI210" s="10"/>
      <c r="MJ210" s="10"/>
      <c r="MK210" s="10"/>
      <c r="ML210" s="10"/>
      <c r="MM210" s="10"/>
      <c r="MN210" s="10"/>
      <c r="MO210" s="10"/>
      <c r="MP210" s="10"/>
      <c r="MQ210" s="10"/>
      <c r="MR210" s="10"/>
      <c r="MS210" s="10"/>
      <c r="MT210" s="10"/>
      <c r="MU210" s="10"/>
      <c r="MV210" s="10"/>
      <c r="MW210" s="10"/>
      <c r="MX210" s="10"/>
      <c r="MY210" s="10"/>
      <c r="MZ210" s="10"/>
      <c r="NA210" s="10"/>
      <c r="NB210" s="10"/>
      <c r="NC210" s="10"/>
      <c r="ND210" s="10"/>
      <c r="NE210" s="10"/>
      <c r="NF210" s="10"/>
      <c r="NG210" s="10"/>
      <c r="NH210" s="10"/>
      <c r="NI210" s="10"/>
      <c r="NJ210" s="10"/>
      <c r="NK210" s="10"/>
      <c r="NL210" s="10"/>
      <c r="NM210" s="10"/>
      <c r="NN210" s="10"/>
      <c r="NO210" s="10"/>
      <c r="NP210" s="10"/>
      <c r="NQ210" s="10"/>
      <c r="NR210" s="10"/>
      <c r="NS210" s="10"/>
      <c r="NT210" s="10"/>
      <c r="NU210" s="10"/>
      <c r="NV210" s="10"/>
      <c r="NW210" s="10"/>
      <c r="NX210" s="10"/>
      <c r="NY210" s="10"/>
      <c r="NZ210" s="10"/>
      <c r="OA210" s="10"/>
      <c r="OB210" s="10"/>
      <c r="OC210" s="10"/>
      <c r="OD210" s="10"/>
      <c r="OE210" s="10"/>
      <c r="OF210" s="10"/>
      <c r="OG210" s="10"/>
      <c r="OH210" s="10"/>
      <c r="OI210" s="10"/>
      <c r="OJ210" s="10"/>
      <c r="OK210" s="10"/>
      <c r="OL210" s="10"/>
      <c r="OM210" s="10"/>
      <c r="ON210" s="10"/>
      <c r="OO210" s="10"/>
      <c r="OP210" s="10"/>
      <c r="OQ210" s="10"/>
      <c r="OR210" s="10"/>
      <c r="OS210" s="10"/>
      <c r="OT210" s="10"/>
      <c r="OU210" s="10"/>
      <c r="OV210" s="10"/>
      <c r="OW210" s="10"/>
      <c r="OX210" s="10"/>
      <c r="OY210" s="10"/>
      <c r="OZ210" s="10"/>
      <c r="PA210" s="10"/>
      <c r="PB210" s="10"/>
      <c r="PC210" s="10"/>
      <c r="PD210" s="10"/>
      <c r="PE210" s="10"/>
      <c r="PF210" s="10"/>
      <c r="PG210" s="10"/>
      <c r="PH210" s="10"/>
      <c r="PI210" s="10"/>
      <c r="PJ210" s="10"/>
      <c r="PK210" s="10"/>
      <c r="PL210" s="10"/>
      <c r="PM210" s="10"/>
      <c r="PN210" s="10"/>
      <c r="PO210" s="10"/>
      <c r="PP210" s="10"/>
      <c r="PQ210" s="10"/>
      <c r="PR210" s="10"/>
      <c r="PS210" s="10"/>
      <c r="PT210" s="10"/>
      <c r="PU210" s="10"/>
      <c r="PV210" s="10"/>
      <c r="PW210" s="10"/>
      <c r="PX210" s="10"/>
      <c r="PY210" s="10"/>
      <c r="PZ210" s="10"/>
      <c r="QA210" s="10"/>
      <c r="QB210" s="10"/>
      <c r="QC210" s="10"/>
      <c r="QD210" s="10"/>
      <c r="QE210" s="10"/>
      <c r="QF210" s="10"/>
      <c r="QG210" s="10"/>
      <c r="QH210" s="10"/>
      <c r="QI210" s="10"/>
      <c r="QJ210" s="10"/>
      <c r="QK210" s="10"/>
      <c r="QL210" s="10"/>
      <c r="QM210" s="10"/>
      <c r="QN210" s="10"/>
      <c r="QO210" s="10"/>
      <c r="QP210" s="10"/>
      <c r="QQ210" s="10"/>
      <c r="QR210" s="10"/>
      <c r="QS210" s="10"/>
      <c r="QT210" s="10"/>
      <c r="QU210" s="10"/>
      <c r="QV210" s="10"/>
      <c r="QW210" s="10"/>
      <c r="QX210" s="10"/>
      <c r="QY210" s="10"/>
      <c r="QZ210" s="10"/>
      <c r="RA210" s="10"/>
      <c r="RB210" s="10"/>
      <c r="RC210" s="10"/>
      <c r="RD210" s="10"/>
      <c r="RE210" s="10"/>
      <c r="RF210" s="10"/>
      <c r="RG210" s="10"/>
      <c r="RH210" s="10"/>
      <c r="RI210" s="10"/>
      <c r="RJ210" s="10"/>
      <c r="RK210" s="10"/>
      <c r="RL210" s="10"/>
      <c r="RM210" s="10"/>
      <c r="RN210" s="10"/>
      <c r="RO210" s="10"/>
      <c r="RP210" s="10"/>
      <c r="RQ210" s="10"/>
      <c r="RR210" s="10"/>
      <c r="RS210" s="10"/>
      <c r="RT210" s="10"/>
      <c r="RU210" s="10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</row>
    <row r="211" spans="3:624" s="3" customFormat="1" ht="13.8" x14ac:dyDescent="0.25">
      <c r="C211" s="9"/>
      <c r="D211" s="9"/>
      <c r="E211" s="9"/>
      <c r="F211" s="9"/>
      <c r="G211" s="9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/>
      <c r="LB211" s="10"/>
      <c r="LC211" s="10"/>
      <c r="LD211" s="10"/>
      <c r="LE211" s="10"/>
      <c r="LF211" s="10"/>
      <c r="LG211" s="10"/>
      <c r="LH211" s="10"/>
      <c r="LI211" s="10"/>
      <c r="LJ211" s="10"/>
      <c r="LK211" s="10"/>
      <c r="LL211" s="10"/>
      <c r="LM211" s="10"/>
      <c r="LN211" s="10"/>
      <c r="LO211" s="10"/>
      <c r="LP211" s="10"/>
      <c r="LQ211" s="10"/>
      <c r="LR211" s="10"/>
      <c r="LS211" s="10"/>
      <c r="LT211" s="10"/>
      <c r="LU211" s="10"/>
      <c r="LV211" s="10"/>
      <c r="LW211" s="10"/>
      <c r="LX211" s="10"/>
      <c r="LY211" s="10"/>
      <c r="LZ211" s="10"/>
      <c r="MA211" s="10"/>
      <c r="MB211" s="10"/>
      <c r="MC211" s="10"/>
      <c r="MD211" s="10"/>
      <c r="ME211" s="10"/>
      <c r="MF211" s="10"/>
      <c r="MG211" s="10"/>
      <c r="MH211" s="10"/>
      <c r="MI211" s="10"/>
      <c r="MJ211" s="10"/>
      <c r="MK211" s="10"/>
      <c r="ML211" s="10"/>
      <c r="MM211" s="10"/>
      <c r="MN211" s="10"/>
      <c r="MO211" s="10"/>
      <c r="MP211" s="10"/>
      <c r="MQ211" s="10"/>
      <c r="MR211" s="10"/>
      <c r="MS211" s="10"/>
      <c r="MT211" s="10"/>
      <c r="MU211" s="10"/>
      <c r="MV211" s="10"/>
      <c r="MW211" s="10"/>
      <c r="MX211" s="10"/>
      <c r="MY211" s="10"/>
      <c r="MZ211" s="10"/>
      <c r="NA211" s="10"/>
      <c r="NB211" s="10"/>
      <c r="NC211" s="10"/>
      <c r="ND211" s="10"/>
      <c r="NE211" s="10"/>
      <c r="NF211" s="10"/>
      <c r="NG211" s="10"/>
      <c r="NH211" s="10"/>
      <c r="NI211" s="10"/>
      <c r="NJ211" s="10"/>
      <c r="NK211" s="10"/>
      <c r="NL211" s="10"/>
      <c r="NM211" s="10"/>
      <c r="NN211" s="10"/>
      <c r="NO211" s="10"/>
      <c r="NP211" s="10"/>
      <c r="NQ211" s="10"/>
      <c r="NR211" s="10"/>
      <c r="NS211" s="10"/>
      <c r="NT211" s="10"/>
      <c r="NU211" s="10"/>
      <c r="NV211" s="10"/>
      <c r="NW211" s="10"/>
      <c r="NX211" s="10"/>
      <c r="NY211" s="10"/>
      <c r="NZ211" s="10"/>
      <c r="OA211" s="10"/>
      <c r="OB211" s="10"/>
      <c r="OC211" s="10"/>
      <c r="OD211" s="10"/>
      <c r="OE211" s="10"/>
      <c r="OF211" s="10"/>
      <c r="OG211" s="10"/>
      <c r="OH211" s="10"/>
      <c r="OI211" s="10"/>
      <c r="OJ211" s="10"/>
      <c r="OK211" s="10"/>
      <c r="OL211" s="10"/>
      <c r="OM211" s="10"/>
      <c r="ON211" s="10"/>
      <c r="OO211" s="10"/>
      <c r="OP211" s="10"/>
      <c r="OQ211" s="10"/>
      <c r="OR211" s="10"/>
      <c r="OS211" s="10"/>
      <c r="OT211" s="10"/>
      <c r="OU211" s="10"/>
      <c r="OV211" s="10"/>
      <c r="OW211" s="10"/>
      <c r="OX211" s="10"/>
      <c r="OY211" s="10"/>
      <c r="OZ211" s="10"/>
      <c r="PA211" s="10"/>
      <c r="PB211" s="10"/>
      <c r="PC211" s="10"/>
      <c r="PD211" s="10"/>
      <c r="PE211" s="10"/>
      <c r="PF211" s="10"/>
      <c r="PG211" s="10"/>
      <c r="PH211" s="10"/>
      <c r="PI211" s="10"/>
      <c r="PJ211" s="10"/>
      <c r="PK211" s="10"/>
      <c r="PL211" s="10"/>
      <c r="PM211" s="10"/>
      <c r="PN211" s="10"/>
      <c r="PO211" s="10"/>
      <c r="PP211" s="10"/>
      <c r="PQ211" s="10"/>
      <c r="PR211" s="10"/>
      <c r="PS211" s="10"/>
      <c r="PT211" s="10"/>
      <c r="PU211" s="10"/>
      <c r="PV211" s="10"/>
      <c r="PW211" s="10"/>
      <c r="PX211" s="10"/>
      <c r="PY211" s="10"/>
      <c r="PZ211" s="10"/>
      <c r="QA211" s="10"/>
      <c r="QB211" s="10"/>
      <c r="QC211" s="10"/>
      <c r="QD211" s="10"/>
      <c r="QE211" s="10"/>
      <c r="QF211" s="10"/>
      <c r="QG211" s="10"/>
      <c r="QH211" s="10"/>
      <c r="QI211" s="10"/>
      <c r="QJ211" s="10"/>
      <c r="QK211" s="10"/>
      <c r="QL211" s="10"/>
      <c r="QM211" s="10"/>
      <c r="QN211" s="10"/>
      <c r="QO211" s="10"/>
      <c r="QP211" s="10"/>
      <c r="QQ211" s="10"/>
      <c r="QR211" s="10"/>
      <c r="QS211" s="10"/>
      <c r="QT211" s="10"/>
      <c r="QU211" s="10"/>
      <c r="QV211" s="10"/>
      <c r="QW211" s="10"/>
      <c r="QX211" s="10"/>
      <c r="QY211" s="10"/>
      <c r="QZ211" s="10"/>
      <c r="RA211" s="10"/>
      <c r="RB211" s="10"/>
      <c r="RC211" s="10"/>
      <c r="RD211" s="10"/>
      <c r="RE211" s="10"/>
      <c r="RF211" s="10"/>
      <c r="RG211" s="10"/>
      <c r="RH211" s="10"/>
      <c r="RI211" s="10"/>
      <c r="RJ211" s="10"/>
      <c r="RK211" s="10"/>
      <c r="RL211" s="10"/>
      <c r="RM211" s="10"/>
      <c r="RN211" s="10"/>
      <c r="RO211" s="10"/>
      <c r="RP211" s="10"/>
      <c r="RQ211" s="10"/>
      <c r="RR211" s="10"/>
      <c r="RS211" s="10"/>
      <c r="RT211" s="10"/>
      <c r="RU211" s="10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</row>
    <row r="212" spans="3:624" s="3" customFormat="1" ht="13.8" x14ac:dyDescent="0.25">
      <c r="C212" s="9"/>
      <c r="D212" s="9"/>
      <c r="E212" s="9"/>
      <c r="F212" s="9"/>
      <c r="G212" s="9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/>
      <c r="LB212" s="10"/>
      <c r="LC212" s="10"/>
      <c r="LD212" s="10"/>
      <c r="LE212" s="10"/>
      <c r="LF212" s="10"/>
      <c r="LG212" s="10"/>
      <c r="LH212" s="10"/>
      <c r="LI212" s="10"/>
      <c r="LJ212" s="10"/>
      <c r="LK212" s="10"/>
      <c r="LL212" s="10"/>
      <c r="LM212" s="10"/>
      <c r="LN212" s="10"/>
      <c r="LO212" s="10"/>
      <c r="LP212" s="10"/>
      <c r="LQ212" s="10"/>
      <c r="LR212" s="10"/>
      <c r="LS212" s="10"/>
      <c r="LT212" s="10"/>
      <c r="LU212" s="10"/>
      <c r="LV212" s="10"/>
      <c r="LW212" s="10"/>
      <c r="LX212" s="10"/>
      <c r="LY212" s="10"/>
      <c r="LZ212" s="10"/>
      <c r="MA212" s="10"/>
      <c r="MB212" s="10"/>
      <c r="MC212" s="10"/>
      <c r="MD212" s="10"/>
      <c r="ME212" s="10"/>
      <c r="MF212" s="10"/>
      <c r="MG212" s="10"/>
      <c r="MH212" s="10"/>
      <c r="MI212" s="10"/>
      <c r="MJ212" s="10"/>
      <c r="MK212" s="10"/>
      <c r="ML212" s="10"/>
      <c r="MM212" s="10"/>
      <c r="MN212" s="10"/>
      <c r="MO212" s="10"/>
      <c r="MP212" s="10"/>
      <c r="MQ212" s="10"/>
      <c r="MR212" s="10"/>
      <c r="MS212" s="10"/>
      <c r="MT212" s="10"/>
      <c r="MU212" s="10"/>
      <c r="MV212" s="10"/>
      <c r="MW212" s="10"/>
      <c r="MX212" s="10"/>
      <c r="MY212" s="10"/>
      <c r="MZ212" s="10"/>
      <c r="NA212" s="10"/>
      <c r="NB212" s="10"/>
      <c r="NC212" s="10"/>
      <c r="ND212" s="10"/>
      <c r="NE212" s="10"/>
      <c r="NF212" s="10"/>
      <c r="NG212" s="10"/>
      <c r="NH212" s="10"/>
      <c r="NI212" s="10"/>
      <c r="NJ212" s="10"/>
      <c r="NK212" s="10"/>
      <c r="NL212" s="10"/>
      <c r="NM212" s="10"/>
      <c r="NN212" s="10"/>
      <c r="NO212" s="10"/>
      <c r="NP212" s="10"/>
      <c r="NQ212" s="10"/>
      <c r="NR212" s="10"/>
      <c r="NS212" s="10"/>
      <c r="NT212" s="10"/>
      <c r="NU212" s="10"/>
      <c r="NV212" s="10"/>
      <c r="NW212" s="10"/>
      <c r="NX212" s="10"/>
      <c r="NY212" s="10"/>
      <c r="NZ212" s="10"/>
      <c r="OA212" s="10"/>
      <c r="OB212" s="10"/>
      <c r="OC212" s="10"/>
      <c r="OD212" s="10"/>
      <c r="OE212" s="10"/>
      <c r="OF212" s="10"/>
      <c r="OG212" s="10"/>
      <c r="OH212" s="10"/>
      <c r="OI212" s="10"/>
      <c r="OJ212" s="10"/>
      <c r="OK212" s="10"/>
      <c r="OL212" s="10"/>
      <c r="OM212" s="10"/>
      <c r="ON212" s="10"/>
      <c r="OO212" s="10"/>
      <c r="OP212" s="10"/>
      <c r="OQ212" s="10"/>
      <c r="OR212" s="10"/>
      <c r="OS212" s="10"/>
      <c r="OT212" s="10"/>
      <c r="OU212" s="10"/>
      <c r="OV212" s="10"/>
      <c r="OW212" s="10"/>
      <c r="OX212" s="10"/>
      <c r="OY212" s="10"/>
      <c r="OZ212" s="10"/>
      <c r="PA212" s="10"/>
      <c r="PB212" s="10"/>
      <c r="PC212" s="10"/>
      <c r="PD212" s="10"/>
      <c r="PE212" s="10"/>
      <c r="PF212" s="10"/>
      <c r="PG212" s="10"/>
      <c r="PH212" s="10"/>
      <c r="PI212" s="10"/>
      <c r="PJ212" s="10"/>
      <c r="PK212" s="10"/>
      <c r="PL212" s="10"/>
      <c r="PM212" s="10"/>
      <c r="PN212" s="10"/>
      <c r="PO212" s="10"/>
      <c r="PP212" s="10"/>
      <c r="PQ212" s="10"/>
      <c r="PR212" s="10"/>
      <c r="PS212" s="10"/>
      <c r="PT212" s="10"/>
      <c r="PU212" s="10"/>
      <c r="PV212" s="10"/>
      <c r="PW212" s="10"/>
      <c r="PX212" s="10"/>
      <c r="PY212" s="10"/>
      <c r="PZ212" s="10"/>
      <c r="QA212" s="10"/>
      <c r="QB212" s="10"/>
      <c r="QC212" s="10"/>
      <c r="QD212" s="10"/>
      <c r="QE212" s="10"/>
      <c r="QF212" s="10"/>
      <c r="QG212" s="10"/>
      <c r="QH212" s="10"/>
      <c r="QI212" s="10"/>
      <c r="QJ212" s="10"/>
      <c r="QK212" s="10"/>
      <c r="QL212" s="10"/>
      <c r="QM212" s="10"/>
      <c r="QN212" s="10"/>
      <c r="QO212" s="10"/>
      <c r="QP212" s="10"/>
      <c r="QQ212" s="10"/>
      <c r="QR212" s="10"/>
      <c r="QS212" s="10"/>
      <c r="QT212" s="10"/>
      <c r="QU212" s="10"/>
      <c r="QV212" s="10"/>
      <c r="QW212" s="10"/>
      <c r="QX212" s="10"/>
      <c r="QY212" s="10"/>
      <c r="QZ212" s="10"/>
      <c r="RA212" s="10"/>
      <c r="RB212" s="10"/>
      <c r="RC212" s="10"/>
      <c r="RD212" s="10"/>
      <c r="RE212" s="10"/>
      <c r="RF212" s="10"/>
      <c r="RG212" s="10"/>
      <c r="RH212" s="10"/>
      <c r="RI212" s="10"/>
      <c r="RJ212" s="10"/>
      <c r="RK212" s="10"/>
      <c r="RL212" s="10"/>
      <c r="RM212" s="10"/>
      <c r="RN212" s="10"/>
      <c r="RO212" s="10"/>
      <c r="RP212" s="10"/>
      <c r="RQ212" s="10"/>
      <c r="RR212" s="10"/>
      <c r="RS212" s="10"/>
      <c r="RT212" s="10"/>
      <c r="RU212" s="10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</row>
    <row r="213" spans="3:624" s="3" customFormat="1" ht="13.8" x14ac:dyDescent="0.25">
      <c r="C213" s="9"/>
      <c r="D213" s="9"/>
      <c r="E213" s="9"/>
      <c r="F213" s="9"/>
      <c r="G213" s="9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/>
      <c r="LB213" s="10"/>
      <c r="LC213" s="10"/>
      <c r="LD213" s="10"/>
      <c r="LE213" s="10"/>
      <c r="LF213" s="10"/>
      <c r="LG213" s="10"/>
      <c r="LH213" s="10"/>
      <c r="LI213" s="10"/>
      <c r="LJ213" s="10"/>
      <c r="LK213" s="10"/>
      <c r="LL213" s="10"/>
      <c r="LM213" s="10"/>
      <c r="LN213" s="10"/>
      <c r="LO213" s="10"/>
      <c r="LP213" s="10"/>
      <c r="LQ213" s="10"/>
      <c r="LR213" s="10"/>
      <c r="LS213" s="10"/>
      <c r="LT213" s="10"/>
      <c r="LU213" s="10"/>
      <c r="LV213" s="10"/>
      <c r="LW213" s="10"/>
      <c r="LX213" s="10"/>
      <c r="LY213" s="10"/>
      <c r="LZ213" s="10"/>
      <c r="MA213" s="10"/>
      <c r="MB213" s="10"/>
      <c r="MC213" s="10"/>
      <c r="MD213" s="10"/>
      <c r="ME213" s="10"/>
      <c r="MF213" s="10"/>
      <c r="MG213" s="10"/>
      <c r="MH213" s="10"/>
      <c r="MI213" s="10"/>
      <c r="MJ213" s="10"/>
      <c r="MK213" s="10"/>
      <c r="ML213" s="10"/>
      <c r="MM213" s="10"/>
      <c r="MN213" s="10"/>
      <c r="MO213" s="10"/>
      <c r="MP213" s="10"/>
      <c r="MQ213" s="10"/>
      <c r="MR213" s="10"/>
      <c r="MS213" s="10"/>
      <c r="MT213" s="10"/>
      <c r="MU213" s="10"/>
      <c r="MV213" s="10"/>
      <c r="MW213" s="10"/>
      <c r="MX213" s="10"/>
      <c r="MY213" s="10"/>
      <c r="MZ213" s="10"/>
      <c r="NA213" s="10"/>
      <c r="NB213" s="10"/>
      <c r="NC213" s="10"/>
      <c r="ND213" s="10"/>
      <c r="NE213" s="10"/>
      <c r="NF213" s="10"/>
      <c r="NG213" s="10"/>
      <c r="NH213" s="10"/>
      <c r="NI213" s="10"/>
      <c r="NJ213" s="10"/>
      <c r="NK213" s="10"/>
      <c r="NL213" s="10"/>
      <c r="NM213" s="10"/>
      <c r="NN213" s="10"/>
      <c r="NO213" s="10"/>
      <c r="NP213" s="10"/>
      <c r="NQ213" s="10"/>
      <c r="NR213" s="10"/>
      <c r="NS213" s="10"/>
      <c r="NT213" s="10"/>
      <c r="NU213" s="10"/>
      <c r="NV213" s="10"/>
      <c r="NW213" s="10"/>
      <c r="NX213" s="10"/>
      <c r="NY213" s="10"/>
      <c r="NZ213" s="10"/>
      <c r="OA213" s="10"/>
      <c r="OB213" s="10"/>
      <c r="OC213" s="10"/>
      <c r="OD213" s="10"/>
      <c r="OE213" s="10"/>
      <c r="OF213" s="10"/>
      <c r="OG213" s="10"/>
      <c r="OH213" s="10"/>
      <c r="OI213" s="10"/>
      <c r="OJ213" s="10"/>
      <c r="OK213" s="10"/>
      <c r="OL213" s="10"/>
      <c r="OM213" s="10"/>
      <c r="ON213" s="10"/>
      <c r="OO213" s="10"/>
      <c r="OP213" s="10"/>
      <c r="OQ213" s="10"/>
      <c r="OR213" s="10"/>
      <c r="OS213" s="10"/>
      <c r="OT213" s="10"/>
      <c r="OU213" s="10"/>
      <c r="OV213" s="10"/>
      <c r="OW213" s="10"/>
      <c r="OX213" s="10"/>
      <c r="OY213" s="10"/>
      <c r="OZ213" s="10"/>
      <c r="PA213" s="10"/>
      <c r="PB213" s="10"/>
      <c r="PC213" s="10"/>
      <c r="PD213" s="10"/>
      <c r="PE213" s="10"/>
      <c r="PF213" s="10"/>
      <c r="PG213" s="10"/>
      <c r="PH213" s="10"/>
      <c r="PI213" s="10"/>
      <c r="PJ213" s="10"/>
      <c r="PK213" s="10"/>
      <c r="PL213" s="10"/>
      <c r="PM213" s="10"/>
      <c r="PN213" s="10"/>
      <c r="PO213" s="10"/>
      <c r="PP213" s="10"/>
      <c r="PQ213" s="10"/>
      <c r="PR213" s="10"/>
      <c r="PS213" s="10"/>
      <c r="PT213" s="10"/>
      <c r="PU213" s="10"/>
      <c r="PV213" s="10"/>
      <c r="PW213" s="10"/>
      <c r="PX213" s="10"/>
      <c r="PY213" s="10"/>
      <c r="PZ213" s="10"/>
      <c r="QA213" s="10"/>
      <c r="QB213" s="10"/>
      <c r="QC213" s="10"/>
      <c r="QD213" s="10"/>
      <c r="QE213" s="10"/>
      <c r="QF213" s="10"/>
      <c r="QG213" s="10"/>
      <c r="QH213" s="10"/>
      <c r="QI213" s="10"/>
      <c r="QJ213" s="10"/>
      <c r="QK213" s="10"/>
      <c r="QL213" s="10"/>
      <c r="QM213" s="10"/>
      <c r="QN213" s="10"/>
      <c r="QO213" s="10"/>
      <c r="QP213" s="10"/>
      <c r="QQ213" s="10"/>
      <c r="QR213" s="10"/>
      <c r="QS213" s="10"/>
      <c r="QT213" s="10"/>
      <c r="QU213" s="10"/>
      <c r="QV213" s="10"/>
      <c r="QW213" s="10"/>
      <c r="QX213" s="10"/>
      <c r="QY213" s="10"/>
      <c r="QZ213" s="10"/>
      <c r="RA213" s="10"/>
      <c r="RB213" s="10"/>
      <c r="RC213" s="10"/>
      <c r="RD213" s="10"/>
      <c r="RE213" s="10"/>
      <c r="RF213" s="10"/>
      <c r="RG213" s="10"/>
      <c r="RH213" s="10"/>
      <c r="RI213" s="10"/>
      <c r="RJ213" s="10"/>
      <c r="RK213" s="10"/>
      <c r="RL213" s="10"/>
      <c r="RM213" s="10"/>
      <c r="RN213" s="10"/>
      <c r="RO213" s="10"/>
      <c r="RP213" s="10"/>
      <c r="RQ213" s="10"/>
      <c r="RR213" s="10"/>
      <c r="RS213" s="10"/>
      <c r="RT213" s="10"/>
      <c r="RU213" s="10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</row>
    <row r="214" spans="3:624" s="3" customFormat="1" ht="13.8" x14ac:dyDescent="0.25">
      <c r="C214" s="9"/>
      <c r="D214" s="9"/>
      <c r="E214" s="9"/>
      <c r="F214" s="9"/>
      <c r="G214" s="9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/>
      <c r="LB214" s="10"/>
      <c r="LC214" s="10"/>
      <c r="LD214" s="10"/>
      <c r="LE214" s="10"/>
      <c r="LF214" s="10"/>
      <c r="LG214" s="10"/>
      <c r="LH214" s="10"/>
      <c r="LI214" s="10"/>
      <c r="LJ214" s="10"/>
      <c r="LK214" s="10"/>
      <c r="LL214" s="10"/>
      <c r="LM214" s="10"/>
      <c r="LN214" s="10"/>
      <c r="LO214" s="10"/>
      <c r="LP214" s="10"/>
      <c r="LQ214" s="10"/>
      <c r="LR214" s="10"/>
      <c r="LS214" s="10"/>
      <c r="LT214" s="10"/>
      <c r="LU214" s="10"/>
      <c r="LV214" s="10"/>
      <c r="LW214" s="10"/>
      <c r="LX214" s="10"/>
      <c r="LY214" s="10"/>
      <c r="LZ214" s="10"/>
      <c r="MA214" s="10"/>
      <c r="MB214" s="10"/>
      <c r="MC214" s="10"/>
      <c r="MD214" s="10"/>
      <c r="ME214" s="10"/>
      <c r="MF214" s="10"/>
      <c r="MG214" s="10"/>
      <c r="MH214" s="10"/>
      <c r="MI214" s="10"/>
      <c r="MJ214" s="10"/>
      <c r="MK214" s="10"/>
      <c r="ML214" s="10"/>
      <c r="MM214" s="10"/>
      <c r="MN214" s="10"/>
      <c r="MO214" s="10"/>
      <c r="MP214" s="10"/>
      <c r="MQ214" s="10"/>
      <c r="MR214" s="10"/>
      <c r="MS214" s="10"/>
      <c r="MT214" s="10"/>
      <c r="MU214" s="10"/>
      <c r="MV214" s="10"/>
      <c r="MW214" s="10"/>
      <c r="MX214" s="10"/>
      <c r="MY214" s="10"/>
      <c r="MZ214" s="10"/>
      <c r="NA214" s="10"/>
      <c r="NB214" s="10"/>
      <c r="NC214" s="10"/>
      <c r="ND214" s="10"/>
      <c r="NE214" s="10"/>
      <c r="NF214" s="10"/>
      <c r="NG214" s="10"/>
      <c r="NH214" s="10"/>
      <c r="NI214" s="10"/>
      <c r="NJ214" s="10"/>
      <c r="NK214" s="10"/>
      <c r="NL214" s="10"/>
      <c r="NM214" s="10"/>
      <c r="NN214" s="10"/>
      <c r="NO214" s="10"/>
      <c r="NP214" s="10"/>
      <c r="NQ214" s="10"/>
      <c r="NR214" s="10"/>
      <c r="NS214" s="10"/>
      <c r="NT214" s="10"/>
      <c r="NU214" s="10"/>
      <c r="NV214" s="10"/>
      <c r="NW214" s="10"/>
      <c r="NX214" s="10"/>
      <c r="NY214" s="10"/>
      <c r="NZ214" s="10"/>
      <c r="OA214" s="10"/>
      <c r="OB214" s="10"/>
      <c r="OC214" s="10"/>
      <c r="OD214" s="10"/>
      <c r="OE214" s="10"/>
      <c r="OF214" s="10"/>
      <c r="OG214" s="10"/>
      <c r="OH214" s="10"/>
      <c r="OI214" s="10"/>
      <c r="OJ214" s="10"/>
      <c r="OK214" s="10"/>
      <c r="OL214" s="10"/>
      <c r="OM214" s="10"/>
      <c r="ON214" s="10"/>
      <c r="OO214" s="10"/>
      <c r="OP214" s="10"/>
      <c r="OQ214" s="10"/>
      <c r="OR214" s="10"/>
      <c r="OS214" s="10"/>
      <c r="OT214" s="10"/>
      <c r="OU214" s="10"/>
      <c r="OV214" s="10"/>
      <c r="OW214" s="10"/>
      <c r="OX214" s="10"/>
      <c r="OY214" s="10"/>
      <c r="OZ214" s="10"/>
      <c r="PA214" s="10"/>
      <c r="PB214" s="10"/>
      <c r="PC214" s="10"/>
      <c r="PD214" s="10"/>
      <c r="PE214" s="10"/>
      <c r="PF214" s="10"/>
      <c r="PG214" s="10"/>
      <c r="PH214" s="10"/>
      <c r="PI214" s="10"/>
      <c r="PJ214" s="10"/>
      <c r="PK214" s="10"/>
      <c r="PL214" s="10"/>
      <c r="PM214" s="10"/>
      <c r="PN214" s="10"/>
      <c r="PO214" s="10"/>
      <c r="PP214" s="10"/>
      <c r="PQ214" s="10"/>
      <c r="PR214" s="10"/>
      <c r="PS214" s="10"/>
      <c r="PT214" s="10"/>
      <c r="PU214" s="10"/>
      <c r="PV214" s="10"/>
      <c r="PW214" s="10"/>
      <c r="PX214" s="10"/>
      <c r="PY214" s="10"/>
      <c r="PZ214" s="10"/>
      <c r="QA214" s="10"/>
      <c r="QB214" s="10"/>
      <c r="QC214" s="10"/>
      <c r="QD214" s="10"/>
      <c r="QE214" s="10"/>
      <c r="QF214" s="10"/>
      <c r="QG214" s="10"/>
      <c r="QH214" s="10"/>
      <c r="QI214" s="10"/>
      <c r="QJ214" s="10"/>
      <c r="QK214" s="10"/>
      <c r="QL214" s="10"/>
      <c r="QM214" s="10"/>
      <c r="QN214" s="10"/>
      <c r="QO214" s="10"/>
      <c r="QP214" s="10"/>
      <c r="QQ214" s="10"/>
      <c r="QR214" s="10"/>
      <c r="QS214" s="10"/>
      <c r="QT214" s="10"/>
      <c r="QU214" s="10"/>
      <c r="QV214" s="10"/>
      <c r="QW214" s="10"/>
      <c r="QX214" s="10"/>
      <c r="QY214" s="10"/>
      <c r="QZ214" s="10"/>
      <c r="RA214" s="10"/>
      <c r="RB214" s="10"/>
      <c r="RC214" s="10"/>
      <c r="RD214" s="10"/>
      <c r="RE214" s="10"/>
      <c r="RF214" s="10"/>
      <c r="RG214" s="10"/>
      <c r="RH214" s="10"/>
      <c r="RI214" s="10"/>
      <c r="RJ214" s="10"/>
      <c r="RK214" s="10"/>
      <c r="RL214" s="10"/>
      <c r="RM214" s="10"/>
      <c r="RN214" s="10"/>
      <c r="RO214" s="10"/>
      <c r="RP214" s="10"/>
      <c r="RQ214" s="10"/>
      <c r="RR214" s="10"/>
      <c r="RS214" s="10"/>
      <c r="RT214" s="10"/>
      <c r="RU214" s="10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</row>
    <row r="215" spans="3:624" s="3" customFormat="1" ht="13.8" x14ac:dyDescent="0.25">
      <c r="C215" s="9"/>
      <c r="D215" s="9"/>
      <c r="E215" s="9"/>
      <c r="F215" s="9"/>
      <c r="G215" s="9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/>
      <c r="LB215" s="10"/>
      <c r="LC215" s="10"/>
      <c r="LD215" s="10"/>
      <c r="LE215" s="10"/>
      <c r="LF215" s="10"/>
      <c r="LG215" s="10"/>
      <c r="LH215" s="10"/>
      <c r="LI215" s="10"/>
      <c r="LJ215" s="10"/>
      <c r="LK215" s="10"/>
      <c r="LL215" s="10"/>
      <c r="LM215" s="10"/>
      <c r="LN215" s="10"/>
      <c r="LO215" s="10"/>
      <c r="LP215" s="10"/>
      <c r="LQ215" s="10"/>
      <c r="LR215" s="10"/>
      <c r="LS215" s="10"/>
      <c r="LT215" s="10"/>
      <c r="LU215" s="10"/>
      <c r="LV215" s="10"/>
      <c r="LW215" s="10"/>
      <c r="LX215" s="10"/>
      <c r="LY215" s="10"/>
      <c r="LZ215" s="10"/>
      <c r="MA215" s="10"/>
      <c r="MB215" s="10"/>
      <c r="MC215" s="10"/>
      <c r="MD215" s="10"/>
      <c r="ME215" s="10"/>
      <c r="MF215" s="10"/>
      <c r="MG215" s="10"/>
      <c r="MH215" s="10"/>
      <c r="MI215" s="10"/>
      <c r="MJ215" s="10"/>
      <c r="MK215" s="10"/>
      <c r="ML215" s="10"/>
      <c r="MM215" s="10"/>
      <c r="MN215" s="10"/>
      <c r="MO215" s="10"/>
      <c r="MP215" s="10"/>
      <c r="MQ215" s="10"/>
      <c r="MR215" s="10"/>
      <c r="MS215" s="10"/>
      <c r="MT215" s="10"/>
      <c r="MU215" s="10"/>
      <c r="MV215" s="10"/>
      <c r="MW215" s="10"/>
      <c r="MX215" s="10"/>
      <c r="MY215" s="10"/>
      <c r="MZ215" s="10"/>
      <c r="NA215" s="10"/>
      <c r="NB215" s="10"/>
      <c r="NC215" s="10"/>
      <c r="ND215" s="10"/>
      <c r="NE215" s="10"/>
      <c r="NF215" s="10"/>
      <c r="NG215" s="10"/>
      <c r="NH215" s="10"/>
      <c r="NI215" s="10"/>
      <c r="NJ215" s="10"/>
      <c r="NK215" s="10"/>
      <c r="NL215" s="10"/>
      <c r="NM215" s="10"/>
      <c r="NN215" s="10"/>
      <c r="NO215" s="10"/>
      <c r="NP215" s="10"/>
      <c r="NQ215" s="10"/>
      <c r="NR215" s="10"/>
      <c r="NS215" s="10"/>
      <c r="NT215" s="10"/>
      <c r="NU215" s="10"/>
      <c r="NV215" s="10"/>
      <c r="NW215" s="10"/>
      <c r="NX215" s="10"/>
      <c r="NY215" s="10"/>
      <c r="NZ215" s="10"/>
      <c r="OA215" s="10"/>
      <c r="OB215" s="10"/>
      <c r="OC215" s="10"/>
      <c r="OD215" s="10"/>
      <c r="OE215" s="10"/>
      <c r="OF215" s="10"/>
      <c r="OG215" s="10"/>
      <c r="OH215" s="10"/>
      <c r="OI215" s="10"/>
      <c r="OJ215" s="10"/>
      <c r="OK215" s="10"/>
      <c r="OL215" s="10"/>
      <c r="OM215" s="10"/>
      <c r="ON215" s="10"/>
      <c r="OO215" s="10"/>
      <c r="OP215" s="10"/>
      <c r="OQ215" s="10"/>
      <c r="OR215" s="10"/>
      <c r="OS215" s="10"/>
      <c r="OT215" s="10"/>
      <c r="OU215" s="10"/>
      <c r="OV215" s="10"/>
      <c r="OW215" s="10"/>
      <c r="OX215" s="10"/>
      <c r="OY215" s="10"/>
      <c r="OZ215" s="10"/>
      <c r="PA215" s="10"/>
      <c r="PB215" s="10"/>
      <c r="PC215" s="10"/>
      <c r="PD215" s="10"/>
      <c r="PE215" s="10"/>
      <c r="PF215" s="10"/>
      <c r="PG215" s="10"/>
      <c r="PH215" s="10"/>
      <c r="PI215" s="10"/>
      <c r="PJ215" s="10"/>
      <c r="PK215" s="10"/>
      <c r="PL215" s="10"/>
      <c r="PM215" s="10"/>
      <c r="PN215" s="10"/>
      <c r="PO215" s="10"/>
      <c r="PP215" s="10"/>
      <c r="PQ215" s="10"/>
      <c r="PR215" s="10"/>
      <c r="PS215" s="10"/>
      <c r="PT215" s="10"/>
      <c r="PU215" s="10"/>
      <c r="PV215" s="10"/>
      <c r="PW215" s="10"/>
      <c r="PX215" s="10"/>
      <c r="PY215" s="10"/>
      <c r="PZ215" s="10"/>
      <c r="QA215" s="10"/>
      <c r="QB215" s="10"/>
      <c r="QC215" s="10"/>
      <c r="QD215" s="10"/>
      <c r="QE215" s="10"/>
      <c r="QF215" s="10"/>
      <c r="QG215" s="10"/>
      <c r="QH215" s="10"/>
      <c r="QI215" s="10"/>
      <c r="QJ215" s="10"/>
      <c r="QK215" s="10"/>
      <c r="QL215" s="10"/>
      <c r="QM215" s="10"/>
      <c r="QN215" s="10"/>
      <c r="QO215" s="10"/>
      <c r="QP215" s="10"/>
      <c r="QQ215" s="10"/>
      <c r="QR215" s="10"/>
      <c r="QS215" s="10"/>
      <c r="QT215" s="10"/>
      <c r="QU215" s="10"/>
      <c r="QV215" s="10"/>
      <c r="QW215" s="10"/>
      <c r="QX215" s="10"/>
      <c r="QY215" s="10"/>
      <c r="QZ215" s="10"/>
      <c r="RA215" s="10"/>
      <c r="RB215" s="10"/>
      <c r="RC215" s="10"/>
      <c r="RD215" s="10"/>
      <c r="RE215" s="10"/>
      <c r="RF215" s="10"/>
      <c r="RG215" s="10"/>
      <c r="RH215" s="10"/>
      <c r="RI215" s="10"/>
      <c r="RJ215" s="10"/>
      <c r="RK215" s="10"/>
      <c r="RL215" s="10"/>
      <c r="RM215" s="10"/>
      <c r="RN215" s="10"/>
      <c r="RO215" s="10"/>
      <c r="RP215" s="10"/>
      <c r="RQ215" s="10"/>
      <c r="RR215" s="10"/>
      <c r="RS215" s="10"/>
      <c r="RT215" s="10"/>
      <c r="RU215" s="10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</row>
    <row r="216" spans="3:624" s="3" customFormat="1" ht="13.8" x14ac:dyDescent="0.25">
      <c r="C216" s="9"/>
      <c r="D216" s="9"/>
      <c r="E216" s="9"/>
      <c r="F216" s="9"/>
      <c r="G216" s="9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/>
      <c r="LB216" s="10"/>
      <c r="LC216" s="10"/>
      <c r="LD216" s="10"/>
      <c r="LE216" s="10"/>
      <c r="LF216" s="10"/>
      <c r="LG216" s="10"/>
      <c r="LH216" s="10"/>
      <c r="LI216" s="10"/>
      <c r="LJ216" s="10"/>
      <c r="LK216" s="10"/>
      <c r="LL216" s="10"/>
      <c r="LM216" s="10"/>
      <c r="LN216" s="10"/>
      <c r="LO216" s="10"/>
      <c r="LP216" s="10"/>
      <c r="LQ216" s="10"/>
      <c r="LR216" s="10"/>
      <c r="LS216" s="10"/>
      <c r="LT216" s="10"/>
      <c r="LU216" s="10"/>
      <c r="LV216" s="10"/>
      <c r="LW216" s="10"/>
      <c r="LX216" s="10"/>
      <c r="LY216" s="10"/>
      <c r="LZ216" s="10"/>
      <c r="MA216" s="10"/>
      <c r="MB216" s="10"/>
      <c r="MC216" s="10"/>
      <c r="MD216" s="10"/>
      <c r="ME216" s="10"/>
      <c r="MF216" s="10"/>
      <c r="MG216" s="10"/>
      <c r="MH216" s="10"/>
      <c r="MI216" s="10"/>
      <c r="MJ216" s="10"/>
      <c r="MK216" s="10"/>
      <c r="ML216" s="10"/>
      <c r="MM216" s="10"/>
      <c r="MN216" s="10"/>
      <c r="MO216" s="10"/>
      <c r="MP216" s="10"/>
      <c r="MQ216" s="10"/>
      <c r="MR216" s="10"/>
      <c r="MS216" s="10"/>
      <c r="MT216" s="10"/>
      <c r="MU216" s="10"/>
      <c r="MV216" s="10"/>
      <c r="MW216" s="10"/>
      <c r="MX216" s="10"/>
      <c r="MY216" s="10"/>
      <c r="MZ216" s="10"/>
      <c r="NA216" s="10"/>
      <c r="NB216" s="10"/>
      <c r="NC216" s="10"/>
      <c r="ND216" s="10"/>
      <c r="NE216" s="10"/>
      <c r="NF216" s="10"/>
      <c r="NG216" s="10"/>
      <c r="NH216" s="10"/>
      <c r="NI216" s="10"/>
      <c r="NJ216" s="10"/>
      <c r="NK216" s="10"/>
      <c r="NL216" s="10"/>
      <c r="NM216" s="10"/>
      <c r="NN216" s="10"/>
      <c r="NO216" s="10"/>
      <c r="NP216" s="10"/>
      <c r="NQ216" s="10"/>
      <c r="NR216" s="10"/>
      <c r="NS216" s="10"/>
      <c r="NT216" s="10"/>
      <c r="NU216" s="10"/>
      <c r="NV216" s="10"/>
      <c r="NW216" s="10"/>
      <c r="NX216" s="10"/>
      <c r="NY216" s="10"/>
      <c r="NZ216" s="10"/>
      <c r="OA216" s="10"/>
      <c r="OB216" s="10"/>
      <c r="OC216" s="10"/>
      <c r="OD216" s="10"/>
      <c r="OE216" s="10"/>
      <c r="OF216" s="10"/>
      <c r="OG216" s="10"/>
      <c r="OH216" s="10"/>
      <c r="OI216" s="10"/>
      <c r="OJ216" s="10"/>
      <c r="OK216" s="10"/>
      <c r="OL216" s="10"/>
      <c r="OM216" s="10"/>
      <c r="ON216" s="10"/>
      <c r="OO216" s="10"/>
      <c r="OP216" s="10"/>
      <c r="OQ216" s="10"/>
      <c r="OR216" s="10"/>
      <c r="OS216" s="10"/>
      <c r="OT216" s="10"/>
      <c r="OU216" s="10"/>
      <c r="OV216" s="10"/>
      <c r="OW216" s="10"/>
      <c r="OX216" s="10"/>
      <c r="OY216" s="10"/>
      <c r="OZ216" s="10"/>
      <c r="PA216" s="10"/>
      <c r="PB216" s="10"/>
      <c r="PC216" s="10"/>
      <c r="PD216" s="10"/>
      <c r="PE216" s="10"/>
      <c r="PF216" s="10"/>
      <c r="PG216" s="10"/>
      <c r="PH216" s="10"/>
      <c r="PI216" s="10"/>
      <c r="PJ216" s="10"/>
      <c r="PK216" s="10"/>
      <c r="PL216" s="10"/>
      <c r="PM216" s="10"/>
      <c r="PN216" s="10"/>
      <c r="PO216" s="10"/>
      <c r="PP216" s="10"/>
      <c r="PQ216" s="10"/>
      <c r="PR216" s="10"/>
      <c r="PS216" s="10"/>
      <c r="PT216" s="10"/>
      <c r="PU216" s="10"/>
      <c r="PV216" s="10"/>
      <c r="PW216" s="10"/>
      <c r="PX216" s="10"/>
      <c r="PY216" s="10"/>
      <c r="PZ216" s="10"/>
      <c r="QA216" s="10"/>
      <c r="QB216" s="10"/>
      <c r="QC216" s="10"/>
      <c r="QD216" s="10"/>
      <c r="QE216" s="10"/>
      <c r="QF216" s="10"/>
      <c r="QG216" s="10"/>
      <c r="QH216" s="10"/>
      <c r="QI216" s="10"/>
      <c r="QJ216" s="10"/>
      <c r="QK216" s="10"/>
      <c r="QL216" s="10"/>
      <c r="QM216" s="10"/>
      <c r="QN216" s="10"/>
      <c r="QO216" s="10"/>
      <c r="QP216" s="10"/>
      <c r="QQ216" s="10"/>
      <c r="QR216" s="10"/>
      <c r="QS216" s="10"/>
      <c r="QT216" s="10"/>
      <c r="QU216" s="10"/>
      <c r="QV216" s="10"/>
      <c r="QW216" s="10"/>
      <c r="QX216" s="10"/>
      <c r="QY216" s="10"/>
      <c r="QZ216" s="10"/>
      <c r="RA216" s="10"/>
      <c r="RB216" s="10"/>
      <c r="RC216" s="10"/>
      <c r="RD216" s="10"/>
      <c r="RE216" s="10"/>
      <c r="RF216" s="10"/>
      <c r="RG216" s="10"/>
      <c r="RH216" s="10"/>
      <c r="RI216" s="10"/>
      <c r="RJ216" s="10"/>
      <c r="RK216" s="10"/>
      <c r="RL216" s="10"/>
      <c r="RM216" s="10"/>
      <c r="RN216" s="10"/>
      <c r="RO216" s="10"/>
      <c r="RP216" s="10"/>
      <c r="RQ216" s="10"/>
      <c r="RR216" s="10"/>
      <c r="RS216" s="10"/>
      <c r="RT216" s="10"/>
      <c r="RU216" s="10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</row>
    <row r="217" spans="3:624" s="3" customFormat="1" ht="13.8" x14ac:dyDescent="0.25">
      <c r="C217" s="9"/>
      <c r="D217" s="9"/>
      <c r="E217" s="9"/>
      <c r="F217" s="9"/>
      <c r="G217" s="9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/>
      <c r="LB217" s="10"/>
      <c r="LC217" s="10"/>
      <c r="LD217" s="10"/>
      <c r="LE217" s="10"/>
      <c r="LF217" s="10"/>
      <c r="LG217" s="10"/>
      <c r="LH217" s="10"/>
      <c r="LI217" s="10"/>
      <c r="LJ217" s="10"/>
      <c r="LK217" s="10"/>
      <c r="LL217" s="10"/>
      <c r="LM217" s="10"/>
      <c r="LN217" s="10"/>
      <c r="LO217" s="10"/>
      <c r="LP217" s="10"/>
      <c r="LQ217" s="10"/>
      <c r="LR217" s="10"/>
      <c r="LS217" s="10"/>
      <c r="LT217" s="10"/>
      <c r="LU217" s="10"/>
      <c r="LV217" s="10"/>
      <c r="LW217" s="10"/>
      <c r="LX217" s="10"/>
      <c r="LY217" s="10"/>
      <c r="LZ217" s="10"/>
      <c r="MA217" s="10"/>
      <c r="MB217" s="10"/>
      <c r="MC217" s="10"/>
      <c r="MD217" s="10"/>
      <c r="ME217" s="10"/>
      <c r="MF217" s="10"/>
      <c r="MG217" s="10"/>
      <c r="MH217" s="10"/>
      <c r="MI217" s="10"/>
      <c r="MJ217" s="10"/>
      <c r="MK217" s="10"/>
      <c r="ML217" s="10"/>
      <c r="MM217" s="10"/>
      <c r="MN217" s="10"/>
      <c r="MO217" s="10"/>
      <c r="MP217" s="10"/>
      <c r="MQ217" s="10"/>
      <c r="MR217" s="10"/>
      <c r="MS217" s="10"/>
      <c r="MT217" s="10"/>
      <c r="MU217" s="10"/>
      <c r="MV217" s="10"/>
      <c r="MW217" s="10"/>
      <c r="MX217" s="10"/>
      <c r="MY217" s="10"/>
      <c r="MZ217" s="10"/>
      <c r="NA217" s="10"/>
      <c r="NB217" s="10"/>
      <c r="NC217" s="10"/>
      <c r="ND217" s="10"/>
      <c r="NE217" s="10"/>
      <c r="NF217" s="10"/>
      <c r="NG217" s="10"/>
      <c r="NH217" s="10"/>
      <c r="NI217" s="10"/>
      <c r="NJ217" s="10"/>
      <c r="NK217" s="10"/>
      <c r="NL217" s="10"/>
      <c r="NM217" s="10"/>
      <c r="NN217" s="10"/>
      <c r="NO217" s="10"/>
      <c r="NP217" s="10"/>
      <c r="NQ217" s="10"/>
      <c r="NR217" s="10"/>
      <c r="NS217" s="10"/>
      <c r="NT217" s="10"/>
      <c r="NU217" s="10"/>
      <c r="NV217" s="10"/>
      <c r="NW217" s="10"/>
      <c r="NX217" s="10"/>
      <c r="NY217" s="10"/>
      <c r="NZ217" s="10"/>
      <c r="OA217" s="10"/>
      <c r="OB217" s="10"/>
      <c r="OC217" s="10"/>
      <c r="OD217" s="10"/>
      <c r="OE217" s="10"/>
      <c r="OF217" s="10"/>
      <c r="OG217" s="10"/>
      <c r="OH217" s="10"/>
      <c r="OI217" s="10"/>
      <c r="OJ217" s="10"/>
      <c r="OK217" s="10"/>
      <c r="OL217" s="10"/>
      <c r="OM217" s="10"/>
      <c r="ON217" s="10"/>
      <c r="OO217" s="10"/>
      <c r="OP217" s="10"/>
      <c r="OQ217" s="10"/>
      <c r="OR217" s="10"/>
      <c r="OS217" s="10"/>
      <c r="OT217" s="10"/>
      <c r="OU217" s="10"/>
      <c r="OV217" s="10"/>
      <c r="OW217" s="10"/>
      <c r="OX217" s="10"/>
      <c r="OY217" s="10"/>
      <c r="OZ217" s="10"/>
      <c r="PA217" s="10"/>
      <c r="PB217" s="10"/>
      <c r="PC217" s="10"/>
      <c r="PD217" s="10"/>
      <c r="PE217" s="10"/>
      <c r="PF217" s="10"/>
      <c r="PG217" s="10"/>
      <c r="PH217" s="10"/>
      <c r="PI217" s="10"/>
      <c r="PJ217" s="10"/>
      <c r="PK217" s="10"/>
      <c r="PL217" s="10"/>
      <c r="PM217" s="10"/>
      <c r="PN217" s="10"/>
      <c r="PO217" s="10"/>
      <c r="PP217" s="10"/>
      <c r="PQ217" s="10"/>
      <c r="PR217" s="10"/>
      <c r="PS217" s="10"/>
      <c r="PT217" s="10"/>
      <c r="PU217" s="10"/>
      <c r="PV217" s="10"/>
      <c r="PW217" s="10"/>
      <c r="PX217" s="10"/>
      <c r="PY217" s="10"/>
      <c r="PZ217" s="10"/>
      <c r="QA217" s="10"/>
      <c r="QB217" s="10"/>
      <c r="QC217" s="10"/>
      <c r="QD217" s="10"/>
      <c r="QE217" s="10"/>
      <c r="QF217" s="10"/>
      <c r="QG217" s="10"/>
      <c r="QH217" s="10"/>
      <c r="QI217" s="10"/>
      <c r="QJ217" s="10"/>
      <c r="QK217" s="10"/>
      <c r="QL217" s="10"/>
      <c r="QM217" s="10"/>
      <c r="QN217" s="10"/>
      <c r="QO217" s="10"/>
      <c r="QP217" s="10"/>
      <c r="QQ217" s="10"/>
      <c r="QR217" s="10"/>
      <c r="QS217" s="10"/>
      <c r="QT217" s="10"/>
      <c r="QU217" s="10"/>
      <c r="QV217" s="10"/>
      <c r="QW217" s="10"/>
      <c r="QX217" s="10"/>
      <c r="QY217" s="10"/>
      <c r="QZ217" s="10"/>
      <c r="RA217" s="10"/>
      <c r="RB217" s="10"/>
      <c r="RC217" s="10"/>
      <c r="RD217" s="10"/>
      <c r="RE217" s="10"/>
      <c r="RF217" s="10"/>
      <c r="RG217" s="10"/>
      <c r="RH217" s="10"/>
      <c r="RI217" s="10"/>
      <c r="RJ217" s="10"/>
      <c r="RK217" s="10"/>
      <c r="RL217" s="10"/>
      <c r="RM217" s="10"/>
      <c r="RN217" s="10"/>
      <c r="RO217" s="10"/>
      <c r="RP217" s="10"/>
      <c r="RQ217" s="10"/>
      <c r="RR217" s="10"/>
      <c r="RS217" s="10"/>
      <c r="RT217" s="10"/>
      <c r="RU217" s="10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</row>
    <row r="218" spans="3:624" s="3" customFormat="1" ht="13.8" x14ac:dyDescent="0.25">
      <c r="C218" s="9"/>
      <c r="D218" s="9"/>
      <c r="E218" s="9"/>
      <c r="F218" s="9"/>
      <c r="G218" s="9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/>
      <c r="LB218" s="10"/>
      <c r="LC218" s="10"/>
      <c r="LD218" s="10"/>
      <c r="LE218" s="10"/>
      <c r="LF218" s="10"/>
      <c r="LG218" s="10"/>
      <c r="LH218" s="10"/>
      <c r="LI218" s="10"/>
      <c r="LJ218" s="10"/>
      <c r="LK218" s="10"/>
      <c r="LL218" s="10"/>
      <c r="LM218" s="10"/>
      <c r="LN218" s="10"/>
      <c r="LO218" s="10"/>
      <c r="LP218" s="10"/>
      <c r="LQ218" s="10"/>
      <c r="LR218" s="10"/>
      <c r="LS218" s="10"/>
      <c r="LT218" s="10"/>
      <c r="LU218" s="10"/>
      <c r="LV218" s="10"/>
      <c r="LW218" s="10"/>
      <c r="LX218" s="10"/>
      <c r="LY218" s="10"/>
      <c r="LZ218" s="10"/>
      <c r="MA218" s="10"/>
      <c r="MB218" s="10"/>
      <c r="MC218" s="10"/>
      <c r="MD218" s="10"/>
      <c r="ME218" s="10"/>
      <c r="MF218" s="10"/>
      <c r="MG218" s="10"/>
      <c r="MH218" s="10"/>
      <c r="MI218" s="10"/>
      <c r="MJ218" s="10"/>
      <c r="MK218" s="10"/>
      <c r="ML218" s="10"/>
      <c r="MM218" s="10"/>
      <c r="MN218" s="10"/>
      <c r="MO218" s="10"/>
      <c r="MP218" s="10"/>
      <c r="MQ218" s="10"/>
      <c r="MR218" s="10"/>
      <c r="MS218" s="10"/>
      <c r="MT218" s="10"/>
      <c r="MU218" s="10"/>
      <c r="MV218" s="10"/>
      <c r="MW218" s="10"/>
      <c r="MX218" s="10"/>
      <c r="MY218" s="10"/>
      <c r="MZ218" s="10"/>
      <c r="NA218" s="10"/>
      <c r="NB218" s="10"/>
      <c r="NC218" s="10"/>
      <c r="ND218" s="10"/>
      <c r="NE218" s="10"/>
      <c r="NF218" s="10"/>
      <c r="NG218" s="10"/>
      <c r="NH218" s="10"/>
      <c r="NI218" s="10"/>
      <c r="NJ218" s="10"/>
      <c r="NK218" s="10"/>
      <c r="NL218" s="10"/>
      <c r="NM218" s="10"/>
      <c r="NN218" s="10"/>
      <c r="NO218" s="10"/>
      <c r="NP218" s="10"/>
      <c r="NQ218" s="10"/>
      <c r="NR218" s="10"/>
      <c r="NS218" s="10"/>
      <c r="NT218" s="10"/>
      <c r="NU218" s="10"/>
      <c r="NV218" s="10"/>
      <c r="NW218" s="10"/>
      <c r="NX218" s="10"/>
      <c r="NY218" s="10"/>
      <c r="NZ218" s="10"/>
      <c r="OA218" s="10"/>
      <c r="OB218" s="10"/>
      <c r="OC218" s="10"/>
      <c r="OD218" s="10"/>
      <c r="OE218" s="10"/>
      <c r="OF218" s="10"/>
      <c r="OG218" s="10"/>
      <c r="OH218" s="10"/>
      <c r="OI218" s="10"/>
      <c r="OJ218" s="10"/>
      <c r="OK218" s="10"/>
      <c r="OL218" s="10"/>
      <c r="OM218" s="10"/>
      <c r="ON218" s="10"/>
      <c r="OO218" s="10"/>
      <c r="OP218" s="10"/>
      <c r="OQ218" s="10"/>
      <c r="OR218" s="10"/>
      <c r="OS218" s="10"/>
      <c r="OT218" s="10"/>
      <c r="OU218" s="10"/>
      <c r="OV218" s="10"/>
      <c r="OW218" s="10"/>
      <c r="OX218" s="10"/>
      <c r="OY218" s="10"/>
      <c r="OZ218" s="10"/>
      <c r="PA218" s="10"/>
      <c r="PB218" s="10"/>
      <c r="PC218" s="10"/>
      <c r="PD218" s="10"/>
      <c r="PE218" s="10"/>
      <c r="PF218" s="10"/>
      <c r="PG218" s="10"/>
      <c r="PH218" s="10"/>
      <c r="PI218" s="10"/>
      <c r="PJ218" s="10"/>
      <c r="PK218" s="10"/>
      <c r="PL218" s="10"/>
      <c r="PM218" s="10"/>
      <c r="PN218" s="10"/>
      <c r="PO218" s="10"/>
      <c r="PP218" s="10"/>
      <c r="PQ218" s="10"/>
      <c r="PR218" s="10"/>
      <c r="PS218" s="10"/>
      <c r="PT218" s="10"/>
      <c r="PU218" s="10"/>
      <c r="PV218" s="10"/>
      <c r="PW218" s="10"/>
      <c r="PX218" s="10"/>
      <c r="PY218" s="10"/>
      <c r="PZ218" s="10"/>
      <c r="QA218" s="10"/>
      <c r="QB218" s="10"/>
      <c r="QC218" s="10"/>
      <c r="QD218" s="10"/>
      <c r="QE218" s="10"/>
      <c r="QF218" s="10"/>
      <c r="QG218" s="10"/>
      <c r="QH218" s="10"/>
      <c r="QI218" s="10"/>
      <c r="QJ218" s="10"/>
      <c r="QK218" s="10"/>
      <c r="QL218" s="10"/>
      <c r="QM218" s="10"/>
      <c r="QN218" s="10"/>
      <c r="QO218" s="10"/>
      <c r="QP218" s="10"/>
      <c r="QQ218" s="10"/>
      <c r="QR218" s="10"/>
      <c r="QS218" s="10"/>
      <c r="QT218" s="10"/>
      <c r="QU218" s="10"/>
      <c r="QV218" s="10"/>
      <c r="QW218" s="10"/>
      <c r="QX218" s="10"/>
      <c r="QY218" s="10"/>
      <c r="QZ218" s="10"/>
      <c r="RA218" s="10"/>
      <c r="RB218" s="10"/>
      <c r="RC218" s="10"/>
      <c r="RD218" s="10"/>
      <c r="RE218" s="10"/>
      <c r="RF218" s="10"/>
      <c r="RG218" s="10"/>
      <c r="RH218" s="10"/>
      <c r="RI218" s="10"/>
      <c r="RJ218" s="10"/>
      <c r="RK218" s="10"/>
      <c r="RL218" s="10"/>
      <c r="RM218" s="10"/>
      <c r="RN218" s="10"/>
      <c r="RO218" s="10"/>
      <c r="RP218" s="10"/>
      <c r="RQ218" s="10"/>
      <c r="RR218" s="10"/>
      <c r="RS218" s="10"/>
      <c r="RT218" s="10"/>
      <c r="RU218" s="10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</row>
    <row r="219" spans="3:624" s="3" customFormat="1" ht="13.8" x14ac:dyDescent="0.25">
      <c r="C219" s="9"/>
      <c r="D219" s="9"/>
      <c r="E219" s="9"/>
      <c r="F219" s="9"/>
      <c r="G219" s="9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10"/>
      <c r="NP219" s="10"/>
      <c r="NQ219" s="10"/>
      <c r="NR219" s="10"/>
      <c r="NS219" s="10"/>
      <c r="NT219" s="10"/>
      <c r="NU219" s="10"/>
      <c r="NV219" s="10"/>
      <c r="NW219" s="10"/>
      <c r="NX219" s="10"/>
      <c r="NY219" s="10"/>
      <c r="NZ219" s="10"/>
      <c r="OA219" s="10"/>
      <c r="OB219" s="10"/>
      <c r="OC219" s="10"/>
      <c r="OD219" s="10"/>
      <c r="OE219" s="10"/>
      <c r="OF219" s="10"/>
      <c r="OG219" s="10"/>
      <c r="OH219" s="10"/>
      <c r="OI219" s="10"/>
      <c r="OJ219" s="10"/>
      <c r="OK219" s="10"/>
      <c r="OL219" s="10"/>
      <c r="OM219" s="10"/>
      <c r="ON219" s="10"/>
      <c r="OO219" s="10"/>
      <c r="OP219" s="10"/>
      <c r="OQ219" s="10"/>
      <c r="OR219" s="10"/>
      <c r="OS219" s="10"/>
      <c r="OT219" s="10"/>
      <c r="OU219" s="10"/>
      <c r="OV219" s="10"/>
      <c r="OW219" s="10"/>
      <c r="OX219" s="10"/>
      <c r="OY219" s="10"/>
      <c r="OZ219" s="10"/>
      <c r="PA219" s="10"/>
      <c r="PB219" s="10"/>
      <c r="PC219" s="10"/>
      <c r="PD219" s="10"/>
      <c r="PE219" s="10"/>
      <c r="PF219" s="10"/>
      <c r="PG219" s="10"/>
      <c r="PH219" s="10"/>
      <c r="PI219" s="10"/>
      <c r="PJ219" s="10"/>
      <c r="PK219" s="10"/>
      <c r="PL219" s="10"/>
      <c r="PM219" s="10"/>
      <c r="PN219" s="10"/>
      <c r="PO219" s="10"/>
      <c r="PP219" s="10"/>
      <c r="PQ219" s="10"/>
      <c r="PR219" s="10"/>
      <c r="PS219" s="10"/>
      <c r="PT219" s="10"/>
      <c r="PU219" s="10"/>
      <c r="PV219" s="10"/>
      <c r="PW219" s="10"/>
      <c r="PX219" s="10"/>
      <c r="PY219" s="10"/>
      <c r="PZ219" s="10"/>
      <c r="QA219" s="10"/>
      <c r="QB219" s="10"/>
      <c r="QC219" s="10"/>
      <c r="QD219" s="10"/>
      <c r="QE219" s="10"/>
      <c r="QF219" s="10"/>
      <c r="QG219" s="10"/>
      <c r="QH219" s="10"/>
      <c r="QI219" s="10"/>
      <c r="QJ219" s="10"/>
      <c r="QK219" s="10"/>
      <c r="QL219" s="10"/>
      <c r="QM219" s="10"/>
      <c r="QN219" s="10"/>
      <c r="QO219" s="10"/>
      <c r="QP219" s="10"/>
      <c r="QQ219" s="10"/>
      <c r="QR219" s="10"/>
      <c r="QS219" s="10"/>
      <c r="QT219" s="10"/>
      <c r="QU219" s="10"/>
      <c r="QV219" s="10"/>
      <c r="QW219" s="10"/>
      <c r="QX219" s="10"/>
      <c r="QY219" s="10"/>
      <c r="QZ219" s="10"/>
      <c r="RA219" s="10"/>
      <c r="RB219" s="10"/>
      <c r="RC219" s="10"/>
      <c r="RD219" s="10"/>
      <c r="RE219" s="10"/>
      <c r="RF219" s="10"/>
      <c r="RG219" s="10"/>
      <c r="RH219" s="10"/>
      <c r="RI219" s="10"/>
      <c r="RJ219" s="10"/>
      <c r="RK219" s="10"/>
      <c r="RL219" s="10"/>
      <c r="RM219" s="10"/>
      <c r="RN219" s="10"/>
      <c r="RO219" s="10"/>
      <c r="RP219" s="10"/>
      <c r="RQ219" s="10"/>
      <c r="RR219" s="10"/>
      <c r="RS219" s="10"/>
      <c r="RT219" s="10"/>
      <c r="RU219" s="10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</row>
    <row r="220" spans="3:624" s="3" customFormat="1" ht="13.8" x14ac:dyDescent="0.25">
      <c r="C220" s="9"/>
      <c r="D220" s="9"/>
      <c r="E220" s="9"/>
      <c r="F220" s="9"/>
      <c r="G220" s="9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/>
      <c r="LB220" s="10"/>
      <c r="LC220" s="10"/>
      <c r="LD220" s="10"/>
      <c r="LE220" s="10"/>
      <c r="LF220" s="10"/>
      <c r="LG220" s="10"/>
      <c r="LH220" s="10"/>
      <c r="LI220" s="10"/>
      <c r="LJ220" s="10"/>
      <c r="LK220" s="10"/>
      <c r="LL220" s="10"/>
      <c r="LM220" s="10"/>
      <c r="LN220" s="10"/>
      <c r="LO220" s="10"/>
      <c r="LP220" s="10"/>
      <c r="LQ220" s="10"/>
      <c r="LR220" s="10"/>
      <c r="LS220" s="10"/>
      <c r="LT220" s="10"/>
      <c r="LU220" s="10"/>
      <c r="LV220" s="10"/>
      <c r="LW220" s="10"/>
      <c r="LX220" s="10"/>
      <c r="LY220" s="10"/>
      <c r="LZ220" s="10"/>
      <c r="MA220" s="10"/>
      <c r="MB220" s="10"/>
      <c r="MC220" s="10"/>
      <c r="MD220" s="10"/>
      <c r="ME220" s="10"/>
      <c r="MF220" s="10"/>
      <c r="MG220" s="10"/>
      <c r="MH220" s="10"/>
      <c r="MI220" s="10"/>
      <c r="MJ220" s="10"/>
      <c r="MK220" s="10"/>
      <c r="ML220" s="10"/>
      <c r="MM220" s="10"/>
      <c r="MN220" s="10"/>
      <c r="MO220" s="10"/>
      <c r="MP220" s="10"/>
      <c r="MQ220" s="10"/>
      <c r="MR220" s="10"/>
      <c r="MS220" s="10"/>
      <c r="MT220" s="10"/>
      <c r="MU220" s="10"/>
      <c r="MV220" s="10"/>
      <c r="MW220" s="10"/>
      <c r="MX220" s="10"/>
      <c r="MY220" s="10"/>
      <c r="MZ220" s="10"/>
      <c r="NA220" s="10"/>
      <c r="NB220" s="10"/>
      <c r="NC220" s="10"/>
      <c r="ND220" s="10"/>
      <c r="NE220" s="10"/>
      <c r="NF220" s="10"/>
      <c r="NG220" s="10"/>
      <c r="NH220" s="10"/>
      <c r="NI220" s="10"/>
      <c r="NJ220" s="10"/>
      <c r="NK220" s="10"/>
      <c r="NL220" s="10"/>
      <c r="NM220" s="10"/>
      <c r="NN220" s="10"/>
      <c r="NO220" s="10"/>
      <c r="NP220" s="10"/>
      <c r="NQ220" s="10"/>
      <c r="NR220" s="10"/>
      <c r="NS220" s="10"/>
      <c r="NT220" s="10"/>
      <c r="NU220" s="10"/>
      <c r="NV220" s="10"/>
      <c r="NW220" s="10"/>
      <c r="NX220" s="10"/>
      <c r="NY220" s="10"/>
      <c r="NZ220" s="10"/>
      <c r="OA220" s="10"/>
      <c r="OB220" s="10"/>
      <c r="OC220" s="10"/>
      <c r="OD220" s="10"/>
      <c r="OE220" s="10"/>
      <c r="OF220" s="10"/>
      <c r="OG220" s="10"/>
      <c r="OH220" s="10"/>
      <c r="OI220" s="10"/>
      <c r="OJ220" s="10"/>
      <c r="OK220" s="10"/>
      <c r="OL220" s="10"/>
      <c r="OM220" s="10"/>
      <c r="ON220" s="10"/>
      <c r="OO220" s="10"/>
      <c r="OP220" s="10"/>
      <c r="OQ220" s="10"/>
      <c r="OR220" s="10"/>
      <c r="OS220" s="10"/>
      <c r="OT220" s="10"/>
      <c r="OU220" s="10"/>
      <c r="OV220" s="10"/>
      <c r="OW220" s="10"/>
      <c r="OX220" s="10"/>
      <c r="OY220" s="10"/>
      <c r="OZ220" s="10"/>
      <c r="PA220" s="10"/>
      <c r="PB220" s="10"/>
      <c r="PC220" s="10"/>
      <c r="PD220" s="10"/>
      <c r="PE220" s="10"/>
      <c r="PF220" s="10"/>
      <c r="PG220" s="10"/>
      <c r="PH220" s="10"/>
      <c r="PI220" s="10"/>
      <c r="PJ220" s="10"/>
      <c r="PK220" s="10"/>
      <c r="PL220" s="10"/>
      <c r="PM220" s="10"/>
      <c r="PN220" s="10"/>
      <c r="PO220" s="10"/>
      <c r="PP220" s="10"/>
      <c r="PQ220" s="10"/>
      <c r="PR220" s="10"/>
      <c r="PS220" s="10"/>
      <c r="PT220" s="10"/>
      <c r="PU220" s="10"/>
      <c r="PV220" s="10"/>
      <c r="PW220" s="10"/>
      <c r="PX220" s="10"/>
      <c r="PY220" s="10"/>
      <c r="PZ220" s="10"/>
      <c r="QA220" s="10"/>
      <c r="QB220" s="10"/>
      <c r="QC220" s="10"/>
      <c r="QD220" s="10"/>
      <c r="QE220" s="10"/>
      <c r="QF220" s="10"/>
      <c r="QG220" s="10"/>
      <c r="QH220" s="10"/>
      <c r="QI220" s="10"/>
      <c r="QJ220" s="10"/>
      <c r="QK220" s="10"/>
      <c r="QL220" s="10"/>
      <c r="QM220" s="10"/>
      <c r="QN220" s="10"/>
      <c r="QO220" s="10"/>
      <c r="QP220" s="10"/>
      <c r="QQ220" s="10"/>
      <c r="QR220" s="10"/>
      <c r="QS220" s="10"/>
      <c r="QT220" s="10"/>
      <c r="QU220" s="10"/>
      <c r="QV220" s="10"/>
      <c r="QW220" s="10"/>
      <c r="QX220" s="10"/>
      <c r="QY220" s="10"/>
      <c r="QZ220" s="10"/>
      <c r="RA220" s="10"/>
      <c r="RB220" s="10"/>
      <c r="RC220" s="10"/>
      <c r="RD220" s="10"/>
      <c r="RE220" s="10"/>
      <c r="RF220" s="10"/>
      <c r="RG220" s="10"/>
      <c r="RH220" s="10"/>
      <c r="RI220" s="10"/>
      <c r="RJ220" s="10"/>
      <c r="RK220" s="10"/>
      <c r="RL220" s="10"/>
      <c r="RM220" s="10"/>
      <c r="RN220" s="10"/>
      <c r="RO220" s="10"/>
      <c r="RP220" s="10"/>
      <c r="RQ220" s="10"/>
      <c r="RR220" s="10"/>
      <c r="RS220" s="10"/>
      <c r="RT220" s="10"/>
      <c r="RU220" s="10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</row>
    <row r="221" spans="3:624" s="3" customFormat="1" ht="13.8" x14ac:dyDescent="0.25">
      <c r="C221" s="9"/>
      <c r="D221" s="9"/>
      <c r="E221" s="9"/>
      <c r="F221" s="9"/>
      <c r="G221" s="9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/>
      <c r="LB221" s="10"/>
      <c r="LC221" s="10"/>
      <c r="LD221" s="10"/>
      <c r="LE221" s="10"/>
      <c r="LF221" s="10"/>
      <c r="LG221" s="10"/>
      <c r="LH221" s="10"/>
      <c r="LI221" s="10"/>
      <c r="LJ221" s="10"/>
      <c r="LK221" s="10"/>
      <c r="LL221" s="10"/>
      <c r="LM221" s="10"/>
      <c r="LN221" s="10"/>
      <c r="LO221" s="10"/>
      <c r="LP221" s="10"/>
      <c r="LQ221" s="10"/>
      <c r="LR221" s="10"/>
      <c r="LS221" s="10"/>
      <c r="LT221" s="10"/>
      <c r="LU221" s="10"/>
      <c r="LV221" s="10"/>
      <c r="LW221" s="10"/>
      <c r="LX221" s="10"/>
      <c r="LY221" s="10"/>
      <c r="LZ221" s="10"/>
      <c r="MA221" s="10"/>
      <c r="MB221" s="10"/>
      <c r="MC221" s="10"/>
      <c r="MD221" s="10"/>
      <c r="ME221" s="10"/>
      <c r="MF221" s="10"/>
      <c r="MG221" s="10"/>
      <c r="MH221" s="10"/>
      <c r="MI221" s="10"/>
      <c r="MJ221" s="10"/>
      <c r="MK221" s="10"/>
      <c r="ML221" s="10"/>
      <c r="MM221" s="10"/>
      <c r="MN221" s="10"/>
      <c r="MO221" s="10"/>
      <c r="MP221" s="10"/>
      <c r="MQ221" s="10"/>
      <c r="MR221" s="10"/>
      <c r="MS221" s="10"/>
      <c r="MT221" s="10"/>
      <c r="MU221" s="10"/>
      <c r="MV221" s="10"/>
      <c r="MW221" s="10"/>
      <c r="MX221" s="10"/>
      <c r="MY221" s="10"/>
      <c r="MZ221" s="10"/>
      <c r="NA221" s="10"/>
      <c r="NB221" s="10"/>
      <c r="NC221" s="10"/>
      <c r="ND221" s="10"/>
      <c r="NE221" s="10"/>
      <c r="NF221" s="10"/>
      <c r="NG221" s="10"/>
      <c r="NH221" s="10"/>
      <c r="NI221" s="10"/>
      <c r="NJ221" s="10"/>
      <c r="NK221" s="10"/>
      <c r="NL221" s="10"/>
      <c r="NM221" s="10"/>
      <c r="NN221" s="10"/>
      <c r="NO221" s="10"/>
      <c r="NP221" s="10"/>
      <c r="NQ221" s="10"/>
      <c r="NR221" s="10"/>
      <c r="NS221" s="10"/>
      <c r="NT221" s="10"/>
      <c r="NU221" s="10"/>
      <c r="NV221" s="10"/>
      <c r="NW221" s="10"/>
      <c r="NX221" s="10"/>
      <c r="NY221" s="10"/>
      <c r="NZ221" s="10"/>
      <c r="OA221" s="10"/>
      <c r="OB221" s="10"/>
      <c r="OC221" s="10"/>
      <c r="OD221" s="10"/>
      <c r="OE221" s="10"/>
      <c r="OF221" s="10"/>
      <c r="OG221" s="10"/>
      <c r="OH221" s="10"/>
      <c r="OI221" s="10"/>
      <c r="OJ221" s="10"/>
      <c r="OK221" s="10"/>
      <c r="OL221" s="10"/>
      <c r="OM221" s="10"/>
      <c r="ON221" s="10"/>
      <c r="OO221" s="10"/>
      <c r="OP221" s="10"/>
      <c r="OQ221" s="10"/>
      <c r="OR221" s="10"/>
      <c r="OS221" s="10"/>
      <c r="OT221" s="10"/>
      <c r="OU221" s="10"/>
      <c r="OV221" s="10"/>
      <c r="OW221" s="10"/>
      <c r="OX221" s="10"/>
      <c r="OY221" s="10"/>
      <c r="OZ221" s="10"/>
      <c r="PA221" s="10"/>
      <c r="PB221" s="10"/>
      <c r="PC221" s="10"/>
      <c r="PD221" s="10"/>
      <c r="PE221" s="10"/>
      <c r="PF221" s="10"/>
      <c r="PG221" s="10"/>
      <c r="PH221" s="10"/>
      <c r="PI221" s="10"/>
      <c r="PJ221" s="10"/>
      <c r="PK221" s="10"/>
      <c r="PL221" s="10"/>
      <c r="PM221" s="10"/>
      <c r="PN221" s="10"/>
      <c r="PO221" s="10"/>
      <c r="PP221" s="10"/>
      <c r="PQ221" s="10"/>
      <c r="PR221" s="10"/>
      <c r="PS221" s="10"/>
      <c r="PT221" s="10"/>
      <c r="PU221" s="10"/>
      <c r="PV221" s="10"/>
      <c r="PW221" s="10"/>
      <c r="PX221" s="10"/>
      <c r="PY221" s="10"/>
      <c r="PZ221" s="10"/>
      <c r="QA221" s="10"/>
      <c r="QB221" s="10"/>
      <c r="QC221" s="10"/>
      <c r="QD221" s="10"/>
      <c r="QE221" s="10"/>
      <c r="QF221" s="10"/>
      <c r="QG221" s="10"/>
      <c r="QH221" s="10"/>
      <c r="QI221" s="10"/>
      <c r="QJ221" s="10"/>
      <c r="QK221" s="10"/>
      <c r="QL221" s="10"/>
      <c r="QM221" s="10"/>
      <c r="QN221" s="10"/>
      <c r="QO221" s="10"/>
      <c r="QP221" s="10"/>
      <c r="QQ221" s="10"/>
      <c r="QR221" s="10"/>
      <c r="QS221" s="10"/>
      <c r="QT221" s="10"/>
      <c r="QU221" s="10"/>
      <c r="QV221" s="10"/>
      <c r="QW221" s="10"/>
      <c r="QX221" s="10"/>
      <c r="QY221" s="10"/>
      <c r="QZ221" s="10"/>
      <c r="RA221" s="10"/>
      <c r="RB221" s="10"/>
      <c r="RC221" s="10"/>
      <c r="RD221" s="10"/>
      <c r="RE221" s="10"/>
      <c r="RF221" s="10"/>
      <c r="RG221" s="10"/>
      <c r="RH221" s="10"/>
      <c r="RI221" s="10"/>
      <c r="RJ221" s="10"/>
      <c r="RK221" s="10"/>
      <c r="RL221" s="10"/>
      <c r="RM221" s="10"/>
      <c r="RN221" s="10"/>
      <c r="RO221" s="10"/>
      <c r="RP221" s="10"/>
      <c r="RQ221" s="10"/>
      <c r="RR221" s="10"/>
      <c r="RS221" s="10"/>
      <c r="RT221" s="10"/>
      <c r="RU221" s="10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</row>
    <row r="222" spans="3:624" s="3" customFormat="1" ht="13.8" x14ac:dyDescent="0.25">
      <c r="C222" s="9"/>
      <c r="D222" s="9"/>
      <c r="E222" s="9"/>
      <c r="F222" s="9"/>
      <c r="G222" s="9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/>
      <c r="LB222" s="10"/>
      <c r="LC222" s="10"/>
      <c r="LD222" s="10"/>
      <c r="LE222" s="10"/>
      <c r="LF222" s="10"/>
      <c r="LG222" s="10"/>
      <c r="LH222" s="10"/>
      <c r="LI222" s="10"/>
      <c r="LJ222" s="10"/>
      <c r="LK222" s="10"/>
      <c r="LL222" s="10"/>
      <c r="LM222" s="10"/>
      <c r="LN222" s="10"/>
      <c r="LO222" s="10"/>
      <c r="LP222" s="10"/>
      <c r="LQ222" s="10"/>
      <c r="LR222" s="10"/>
      <c r="LS222" s="10"/>
      <c r="LT222" s="10"/>
      <c r="LU222" s="10"/>
      <c r="LV222" s="10"/>
      <c r="LW222" s="10"/>
      <c r="LX222" s="10"/>
      <c r="LY222" s="10"/>
      <c r="LZ222" s="10"/>
      <c r="MA222" s="10"/>
      <c r="MB222" s="10"/>
      <c r="MC222" s="10"/>
      <c r="MD222" s="10"/>
      <c r="ME222" s="10"/>
      <c r="MF222" s="10"/>
      <c r="MG222" s="10"/>
      <c r="MH222" s="10"/>
      <c r="MI222" s="10"/>
      <c r="MJ222" s="10"/>
      <c r="MK222" s="10"/>
      <c r="ML222" s="10"/>
      <c r="MM222" s="10"/>
      <c r="MN222" s="10"/>
      <c r="MO222" s="10"/>
      <c r="MP222" s="10"/>
      <c r="MQ222" s="10"/>
      <c r="MR222" s="10"/>
      <c r="MS222" s="10"/>
      <c r="MT222" s="10"/>
      <c r="MU222" s="10"/>
      <c r="MV222" s="10"/>
      <c r="MW222" s="10"/>
      <c r="MX222" s="10"/>
      <c r="MY222" s="10"/>
      <c r="MZ222" s="10"/>
      <c r="NA222" s="10"/>
      <c r="NB222" s="10"/>
      <c r="NC222" s="10"/>
      <c r="ND222" s="10"/>
      <c r="NE222" s="10"/>
      <c r="NF222" s="10"/>
      <c r="NG222" s="10"/>
      <c r="NH222" s="10"/>
      <c r="NI222" s="10"/>
      <c r="NJ222" s="10"/>
      <c r="NK222" s="10"/>
      <c r="NL222" s="10"/>
      <c r="NM222" s="10"/>
      <c r="NN222" s="10"/>
      <c r="NO222" s="10"/>
      <c r="NP222" s="10"/>
      <c r="NQ222" s="10"/>
      <c r="NR222" s="10"/>
      <c r="NS222" s="10"/>
      <c r="NT222" s="10"/>
      <c r="NU222" s="10"/>
      <c r="NV222" s="10"/>
      <c r="NW222" s="10"/>
      <c r="NX222" s="10"/>
      <c r="NY222" s="10"/>
      <c r="NZ222" s="10"/>
      <c r="OA222" s="10"/>
      <c r="OB222" s="10"/>
      <c r="OC222" s="10"/>
      <c r="OD222" s="10"/>
      <c r="OE222" s="10"/>
      <c r="OF222" s="10"/>
      <c r="OG222" s="10"/>
      <c r="OH222" s="10"/>
      <c r="OI222" s="10"/>
      <c r="OJ222" s="10"/>
      <c r="OK222" s="10"/>
      <c r="OL222" s="10"/>
      <c r="OM222" s="10"/>
      <c r="ON222" s="10"/>
      <c r="OO222" s="10"/>
      <c r="OP222" s="10"/>
      <c r="OQ222" s="10"/>
      <c r="OR222" s="10"/>
      <c r="OS222" s="10"/>
      <c r="OT222" s="10"/>
      <c r="OU222" s="10"/>
      <c r="OV222" s="10"/>
      <c r="OW222" s="10"/>
      <c r="OX222" s="10"/>
      <c r="OY222" s="10"/>
      <c r="OZ222" s="10"/>
      <c r="PA222" s="10"/>
      <c r="PB222" s="10"/>
      <c r="PC222" s="10"/>
      <c r="PD222" s="10"/>
      <c r="PE222" s="10"/>
      <c r="PF222" s="10"/>
      <c r="PG222" s="10"/>
      <c r="PH222" s="10"/>
      <c r="PI222" s="10"/>
      <c r="PJ222" s="10"/>
      <c r="PK222" s="10"/>
      <c r="PL222" s="10"/>
      <c r="PM222" s="10"/>
      <c r="PN222" s="10"/>
      <c r="PO222" s="10"/>
      <c r="PP222" s="10"/>
      <c r="PQ222" s="10"/>
      <c r="PR222" s="10"/>
      <c r="PS222" s="10"/>
      <c r="PT222" s="10"/>
      <c r="PU222" s="10"/>
      <c r="PV222" s="10"/>
      <c r="PW222" s="10"/>
      <c r="PX222" s="10"/>
      <c r="PY222" s="10"/>
      <c r="PZ222" s="10"/>
      <c r="QA222" s="10"/>
      <c r="QB222" s="10"/>
      <c r="QC222" s="10"/>
      <c r="QD222" s="10"/>
      <c r="QE222" s="10"/>
      <c r="QF222" s="10"/>
      <c r="QG222" s="10"/>
      <c r="QH222" s="10"/>
      <c r="QI222" s="10"/>
      <c r="QJ222" s="10"/>
      <c r="QK222" s="10"/>
      <c r="QL222" s="10"/>
      <c r="QM222" s="10"/>
      <c r="QN222" s="10"/>
      <c r="QO222" s="10"/>
      <c r="QP222" s="10"/>
      <c r="QQ222" s="10"/>
      <c r="QR222" s="10"/>
      <c r="QS222" s="10"/>
      <c r="QT222" s="10"/>
      <c r="QU222" s="10"/>
      <c r="QV222" s="10"/>
      <c r="QW222" s="10"/>
      <c r="QX222" s="10"/>
      <c r="QY222" s="10"/>
      <c r="QZ222" s="10"/>
      <c r="RA222" s="10"/>
      <c r="RB222" s="10"/>
      <c r="RC222" s="10"/>
      <c r="RD222" s="10"/>
      <c r="RE222" s="10"/>
      <c r="RF222" s="10"/>
      <c r="RG222" s="10"/>
      <c r="RH222" s="10"/>
      <c r="RI222" s="10"/>
      <c r="RJ222" s="10"/>
      <c r="RK222" s="10"/>
      <c r="RL222" s="10"/>
      <c r="RM222" s="10"/>
      <c r="RN222" s="10"/>
      <c r="RO222" s="10"/>
      <c r="RP222" s="10"/>
      <c r="RQ222" s="10"/>
      <c r="RR222" s="10"/>
      <c r="RS222" s="10"/>
      <c r="RT222" s="10"/>
      <c r="RU222" s="10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</row>
    <row r="223" spans="3:624" s="3" customFormat="1" ht="13.8" x14ac:dyDescent="0.25">
      <c r="C223" s="9"/>
      <c r="D223" s="9"/>
      <c r="E223" s="9"/>
      <c r="F223" s="9"/>
      <c r="G223" s="9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</row>
    <row r="224" spans="3:624" s="3" customFormat="1" ht="13.8" x14ac:dyDescent="0.25">
      <c r="C224" s="9"/>
      <c r="D224" s="9"/>
      <c r="E224" s="9"/>
      <c r="F224" s="9"/>
      <c r="G224" s="9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</row>
    <row r="225" spans="3:624" s="3" customFormat="1" ht="13.8" x14ac:dyDescent="0.25">
      <c r="C225" s="9"/>
      <c r="D225" s="9"/>
      <c r="E225" s="9"/>
      <c r="F225" s="9"/>
      <c r="G225" s="9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</row>
    <row r="226" spans="3:624" s="3" customFormat="1" ht="13.8" x14ac:dyDescent="0.25">
      <c r="C226" s="9"/>
      <c r="D226" s="9"/>
      <c r="E226" s="9"/>
      <c r="F226" s="9"/>
      <c r="G226" s="9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/>
      <c r="LB226" s="10"/>
      <c r="LC226" s="10"/>
      <c r="LD226" s="10"/>
      <c r="LE226" s="10"/>
      <c r="LF226" s="10"/>
      <c r="LG226" s="10"/>
      <c r="LH226" s="10"/>
      <c r="LI226" s="10"/>
      <c r="LJ226" s="10"/>
      <c r="LK226" s="10"/>
      <c r="LL226" s="10"/>
      <c r="LM226" s="10"/>
      <c r="LN226" s="10"/>
      <c r="LO226" s="10"/>
      <c r="LP226" s="10"/>
      <c r="LQ226" s="10"/>
      <c r="LR226" s="10"/>
      <c r="LS226" s="10"/>
      <c r="LT226" s="10"/>
      <c r="LU226" s="10"/>
      <c r="LV226" s="10"/>
      <c r="LW226" s="10"/>
      <c r="LX226" s="10"/>
      <c r="LY226" s="10"/>
      <c r="LZ226" s="10"/>
      <c r="MA226" s="10"/>
      <c r="MB226" s="10"/>
      <c r="MC226" s="10"/>
      <c r="MD226" s="10"/>
      <c r="ME226" s="10"/>
      <c r="MF226" s="10"/>
      <c r="MG226" s="10"/>
      <c r="MH226" s="10"/>
      <c r="MI226" s="10"/>
      <c r="MJ226" s="10"/>
      <c r="MK226" s="10"/>
      <c r="ML226" s="10"/>
      <c r="MM226" s="10"/>
      <c r="MN226" s="10"/>
      <c r="MO226" s="10"/>
      <c r="MP226" s="10"/>
      <c r="MQ226" s="10"/>
      <c r="MR226" s="10"/>
      <c r="MS226" s="10"/>
      <c r="MT226" s="10"/>
      <c r="MU226" s="10"/>
      <c r="MV226" s="10"/>
      <c r="MW226" s="10"/>
      <c r="MX226" s="10"/>
      <c r="MY226" s="10"/>
      <c r="MZ226" s="10"/>
      <c r="NA226" s="10"/>
      <c r="NB226" s="10"/>
      <c r="NC226" s="10"/>
      <c r="ND226" s="10"/>
      <c r="NE226" s="10"/>
      <c r="NF226" s="10"/>
      <c r="NG226" s="10"/>
      <c r="NH226" s="10"/>
      <c r="NI226" s="10"/>
      <c r="NJ226" s="10"/>
      <c r="NK226" s="10"/>
      <c r="NL226" s="10"/>
      <c r="NM226" s="10"/>
      <c r="NN226" s="10"/>
      <c r="NO226" s="10"/>
      <c r="NP226" s="10"/>
      <c r="NQ226" s="10"/>
      <c r="NR226" s="10"/>
      <c r="NS226" s="10"/>
      <c r="NT226" s="10"/>
      <c r="NU226" s="10"/>
      <c r="NV226" s="10"/>
      <c r="NW226" s="10"/>
      <c r="NX226" s="10"/>
      <c r="NY226" s="10"/>
      <c r="NZ226" s="10"/>
      <c r="OA226" s="10"/>
      <c r="OB226" s="10"/>
      <c r="OC226" s="10"/>
      <c r="OD226" s="10"/>
      <c r="OE226" s="10"/>
      <c r="OF226" s="10"/>
      <c r="OG226" s="10"/>
      <c r="OH226" s="10"/>
      <c r="OI226" s="10"/>
      <c r="OJ226" s="10"/>
      <c r="OK226" s="10"/>
      <c r="OL226" s="10"/>
      <c r="OM226" s="10"/>
      <c r="ON226" s="10"/>
      <c r="OO226" s="10"/>
      <c r="OP226" s="10"/>
      <c r="OQ226" s="10"/>
      <c r="OR226" s="10"/>
      <c r="OS226" s="10"/>
      <c r="OT226" s="10"/>
      <c r="OU226" s="10"/>
      <c r="OV226" s="10"/>
      <c r="OW226" s="10"/>
      <c r="OX226" s="10"/>
      <c r="OY226" s="10"/>
      <c r="OZ226" s="10"/>
      <c r="PA226" s="10"/>
      <c r="PB226" s="10"/>
      <c r="PC226" s="10"/>
      <c r="PD226" s="10"/>
      <c r="PE226" s="10"/>
      <c r="PF226" s="10"/>
      <c r="PG226" s="10"/>
      <c r="PH226" s="10"/>
      <c r="PI226" s="10"/>
      <c r="PJ226" s="10"/>
      <c r="PK226" s="10"/>
      <c r="PL226" s="10"/>
      <c r="PM226" s="10"/>
      <c r="PN226" s="10"/>
      <c r="PO226" s="10"/>
      <c r="PP226" s="10"/>
      <c r="PQ226" s="10"/>
      <c r="PR226" s="10"/>
      <c r="PS226" s="10"/>
      <c r="PT226" s="10"/>
      <c r="PU226" s="10"/>
      <c r="PV226" s="10"/>
      <c r="PW226" s="10"/>
      <c r="PX226" s="10"/>
      <c r="PY226" s="10"/>
      <c r="PZ226" s="10"/>
      <c r="QA226" s="10"/>
      <c r="QB226" s="10"/>
      <c r="QC226" s="10"/>
      <c r="QD226" s="10"/>
      <c r="QE226" s="10"/>
      <c r="QF226" s="10"/>
      <c r="QG226" s="10"/>
      <c r="QH226" s="10"/>
      <c r="QI226" s="10"/>
      <c r="QJ226" s="10"/>
      <c r="QK226" s="10"/>
      <c r="QL226" s="10"/>
      <c r="QM226" s="10"/>
      <c r="QN226" s="10"/>
      <c r="QO226" s="10"/>
      <c r="QP226" s="10"/>
      <c r="QQ226" s="10"/>
      <c r="QR226" s="10"/>
      <c r="QS226" s="10"/>
      <c r="QT226" s="10"/>
      <c r="QU226" s="10"/>
      <c r="QV226" s="10"/>
      <c r="QW226" s="10"/>
      <c r="QX226" s="10"/>
      <c r="QY226" s="10"/>
      <c r="QZ226" s="10"/>
      <c r="RA226" s="10"/>
      <c r="RB226" s="10"/>
      <c r="RC226" s="10"/>
      <c r="RD226" s="10"/>
      <c r="RE226" s="10"/>
      <c r="RF226" s="10"/>
      <c r="RG226" s="10"/>
      <c r="RH226" s="10"/>
      <c r="RI226" s="10"/>
      <c r="RJ226" s="10"/>
      <c r="RK226" s="10"/>
      <c r="RL226" s="10"/>
      <c r="RM226" s="10"/>
      <c r="RN226" s="10"/>
      <c r="RO226" s="10"/>
      <c r="RP226" s="10"/>
      <c r="RQ226" s="10"/>
      <c r="RR226" s="10"/>
      <c r="RS226" s="10"/>
      <c r="RT226" s="10"/>
      <c r="RU226" s="10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</row>
    <row r="227" spans="3:624" s="3" customFormat="1" ht="13.8" x14ac:dyDescent="0.25">
      <c r="C227" s="9"/>
      <c r="D227" s="9"/>
      <c r="E227" s="9"/>
      <c r="F227" s="9"/>
      <c r="G227" s="9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/>
      <c r="LB227" s="10"/>
      <c r="LC227" s="10"/>
      <c r="LD227" s="10"/>
      <c r="LE227" s="10"/>
      <c r="LF227" s="10"/>
      <c r="LG227" s="10"/>
      <c r="LH227" s="10"/>
      <c r="LI227" s="10"/>
      <c r="LJ227" s="10"/>
      <c r="LK227" s="10"/>
      <c r="LL227" s="10"/>
      <c r="LM227" s="10"/>
      <c r="LN227" s="10"/>
      <c r="LO227" s="10"/>
      <c r="LP227" s="10"/>
      <c r="LQ227" s="10"/>
      <c r="LR227" s="10"/>
      <c r="LS227" s="10"/>
      <c r="LT227" s="10"/>
      <c r="LU227" s="10"/>
      <c r="LV227" s="10"/>
      <c r="LW227" s="10"/>
      <c r="LX227" s="10"/>
      <c r="LY227" s="10"/>
      <c r="LZ227" s="10"/>
      <c r="MA227" s="10"/>
      <c r="MB227" s="10"/>
      <c r="MC227" s="10"/>
      <c r="MD227" s="10"/>
      <c r="ME227" s="10"/>
      <c r="MF227" s="10"/>
      <c r="MG227" s="10"/>
      <c r="MH227" s="10"/>
      <c r="MI227" s="10"/>
      <c r="MJ227" s="10"/>
      <c r="MK227" s="10"/>
      <c r="ML227" s="10"/>
      <c r="MM227" s="10"/>
      <c r="MN227" s="10"/>
      <c r="MO227" s="10"/>
      <c r="MP227" s="10"/>
      <c r="MQ227" s="10"/>
      <c r="MR227" s="10"/>
      <c r="MS227" s="10"/>
      <c r="MT227" s="10"/>
      <c r="MU227" s="10"/>
      <c r="MV227" s="10"/>
      <c r="MW227" s="10"/>
      <c r="MX227" s="10"/>
      <c r="MY227" s="10"/>
      <c r="MZ227" s="10"/>
      <c r="NA227" s="10"/>
      <c r="NB227" s="10"/>
      <c r="NC227" s="10"/>
      <c r="ND227" s="10"/>
      <c r="NE227" s="10"/>
      <c r="NF227" s="10"/>
      <c r="NG227" s="10"/>
      <c r="NH227" s="10"/>
      <c r="NI227" s="10"/>
      <c r="NJ227" s="10"/>
      <c r="NK227" s="10"/>
      <c r="NL227" s="10"/>
      <c r="NM227" s="10"/>
      <c r="NN227" s="10"/>
      <c r="NO227" s="10"/>
      <c r="NP227" s="10"/>
      <c r="NQ227" s="10"/>
      <c r="NR227" s="10"/>
      <c r="NS227" s="10"/>
      <c r="NT227" s="10"/>
      <c r="NU227" s="10"/>
      <c r="NV227" s="10"/>
      <c r="NW227" s="10"/>
      <c r="NX227" s="10"/>
      <c r="NY227" s="10"/>
      <c r="NZ227" s="10"/>
      <c r="OA227" s="10"/>
      <c r="OB227" s="10"/>
      <c r="OC227" s="10"/>
      <c r="OD227" s="10"/>
      <c r="OE227" s="10"/>
      <c r="OF227" s="10"/>
      <c r="OG227" s="10"/>
      <c r="OH227" s="10"/>
      <c r="OI227" s="10"/>
      <c r="OJ227" s="10"/>
      <c r="OK227" s="10"/>
      <c r="OL227" s="10"/>
      <c r="OM227" s="10"/>
      <c r="ON227" s="10"/>
      <c r="OO227" s="10"/>
      <c r="OP227" s="10"/>
      <c r="OQ227" s="10"/>
      <c r="OR227" s="10"/>
      <c r="OS227" s="10"/>
      <c r="OT227" s="10"/>
      <c r="OU227" s="10"/>
      <c r="OV227" s="10"/>
      <c r="OW227" s="10"/>
      <c r="OX227" s="10"/>
      <c r="OY227" s="10"/>
      <c r="OZ227" s="10"/>
      <c r="PA227" s="10"/>
      <c r="PB227" s="10"/>
      <c r="PC227" s="10"/>
      <c r="PD227" s="10"/>
      <c r="PE227" s="10"/>
      <c r="PF227" s="10"/>
      <c r="PG227" s="10"/>
      <c r="PH227" s="10"/>
      <c r="PI227" s="10"/>
      <c r="PJ227" s="10"/>
      <c r="PK227" s="10"/>
      <c r="PL227" s="10"/>
      <c r="PM227" s="10"/>
      <c r="PN227" s="10"/>
      <c r="PO227" s="10"/>
      <c r="PP227" s="10"/>
      <c r="PQ227" s="10"/>
      <c r="PR227" s="10"/>
      <c r="PS227" s="10"/>
      <c r="PT227" s="10"/>
      <c r="PU227" s="10"/>
      <c r="PV227" s="10"/>
      <c r="PW227" s="10"/>
      <c r="PX227" s="10"/>
      <c r="PY227" s="10"/>
      <c r="PZ227" s="10"/>
      <c r="QA227" s="10"/>
      <c r="QB227" s="10"/>
      <c r="QC227" s="10"/>
      <c r="QD227" s="10"/>
      <c r="QE227" s="10"/>
      <c r="QF227" s="10"/>
      <c r="QG227" s="10"/>
      <c r="QH227" s="10"/>
      <c r="QI227" s="10"/>
      <c r="QJ227" s="10"/>
      <c r="QK227" s="10"/>
      <c r="QL227" s="10"/>
      <c r="QM227" s="10"/>
      <c r="QN227" s="10"/>
      <c r="QO227" s="10"/>
      <c r="QP227" s="10"/>
      <c r="QQ227" s="10"/>
      <c r="QR227" s="10"/>
      <c r="QS227" s="10"/>
      <c r="QT227" s="10"/>
      <c r="QU227" s="10"/>
      <c r="QV227" s="10"/>
      <c r="QW227" s="10"/>
      <c r="QX227" s="10"/>
      <c r="QY227" s="10"/>
      <c r="QZ227" s="10"/>
      <c r="RA227" s="10"/>
      <c r="RB227" s="10"/>
      <c r="RC227" s="10"/>
      <c r="RD227" s="10"/>
      <c r="RE227" s="10"/>
      <c r="RF227" s="10"/>
      <c r="RG227" s="10"/>
      <c r="RH227" s="10"/>
      <c r="RI227" s="10"/>
      <c r="RJ227" s="10"/>
      <c r="RK227" s="10"/>
      <c r="RL227" s="10"/>
      <c r="RM227" s="10"/>
      <c r="RN227" s="10"/>
      <c r="RO227" s="10"/>
      <c r="RP227" s="10"/>
      <c r="RQ227" s="10"/>
      <c r="RR227" s="10"/>
      <c r="RS227" s="10"/>
      <c r="RT227" s="10"/>
      <c r="RU227" s="10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</row>
    <row r="228" spans="3:624" s="3" customFormat="1" ht="13.8" x14ac:dyDescent="0.25">
      <c r="C228" s="9"/>
      <c r="D228" s="9"/>
      <c r="E228" s="9"/>
      <c r="F228" s="9"/>
      <c r="G228" s="9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/>
      <c r="LB228" s="10"/>
      <c r="LC228" s="10"/>
      <c r="LD228" s="10"/>
      <c r="LE228" s="10"/>
      <c r="LF228" s="10"/>
      <c r="LG228" s="10"/>
      <c r="LH228" s="10"/>
      <c r="LI228" s="10"/>
      <c r="LJ228" s="10"/>
      <c r="LK228" s="10"/>
      <c r="LL228" s="10"/>
      <c r="LM228" s="10"/>
      <c r="LN228" s="10"/>
      <c r="LO228" s="10"/>
      <c r="LP228" s="10"/>
      <c r="LQ228" s="10"/>
      <c r="LR228" s="10"/>
      <c r="LS228" s="10"/>
      <c r="LT228" s="10"/>
      <c r="LU228" s="10"/>
      <c r="LV228" s="10"/>
      <c r="LW228" s="10"/>
      <c r="LX228" s="10"/>
      <c r="LY228" s="10"/>
      <c r="LZ228" s="10"/>
      <c r="MA228" s="10"/>
      <c r="MB228" s="10"/>
      <c r="MC228" s="10"/>
      <c r="MD228" s="10"/>
      <c r="ME228" s="10"/>
      <c r="MF228" s="10"/>
      <c r="MG228" s="10"/>
      <c r="MH228" s="10"/>
      <c r="MI228" s="10"/>
      <c r="MJ228" s="10"/>
      <c r="MK228" s="10"/>
      <c r="ML228" s="10"/>
      <c r="MM228" s="10"/>
      <c r="MN228" s="10"/>
      <c r="MO228" s="10"/>
      <c r="MP228" s="10"/>
      <c r="MQ228" s="10"/>
      <c r="MR228" s="10"/>
      <c r="MS228" s="10"/>
      <c r="MT228" s="10"/>
      <c r="MU228" s="10"/>
      <c r="MV228" s="10"/>
      <c r="MW228" s="10"/>
      <c r="MX228" s="10"/>
      <c r="MY228" s="10"/>
      <c r="MZ228" s="10"/>
      <c r="NA228" s="10"/>
      <c r="NB228" s="10"/>
      <c r="NC228" s="10"/>
      <c r="ND228" s="10"/>
      <c r="NE228" s="10"/>
      <c r="NF228" s="10"/>
      <c r="NG228" s="10"/>
      <c r="NH228" s="10"/>
      <c r="NI228" s="10"/>
      <c r="NJ228" s="10"/>
      <c r="NK228" s="10"/>
      <c r="NL228" s="10"/>
      <c r="NM228" s="10"/>
      <c r="NN228" s="10"/>
      <c r="NO228" s="10"/>
      <c r="NP228" s="10"/>
      <c r="NQ228" s="10"/>
      <c r="NR228" s="10"/>
      <c r="NS228" s="10"/>
      <c r="NT228" s="10"/>
      <c r="NU228" s="10"/>
      <c r="NV228" s="10"/>
      <c r="NW228" s="10"/>
      <c r="NX228" s="10"/>
      <c r="NY228" s="10"/>
      <c r="NZ228" s="10"/>
      <c r="OA228" s="10"/>
      <c r="OB228" s="10"/>
      <c r="OC228" s="10"/>
      <c r="OD228" s="10"/>
      <c r="OE228" s="10"/>
      <c r="OF228" s="10"/>
      <c r="OG228" s="10"/>
      <c r="OH228" s="10"/>
      <c r="OI228" s="10"/>
      <c r="OJ228" s="10"/>
      <c r="OK228" s="10"/>
      <c r="OL228" s="10"/>
      <c r="OM228" s="10"/>
      <c r="ON228" s="10"/>
      <c r="OO228" s="10"/>
      <c r="OP228" s="10"/>
      <c r="OQ228" s="10"/>
      <c r="OR228" s="10"/>
      <c r="OS228" s="10"/>
      <c r="OT228" s="10"/>
      <c r="OU228" s="10"/>
      <c r="OV228" s="10"/>
      <c r="OW228" s="10"/>
      <c r="OX228" s="10"/>
      <c r="OY228" s="10"/>
      <c r="OZ228" s="10"/>
      <c r="PA228" s="10"/>
      <c r="PB228" s="10"/>
      <c r="PC228" s="10"/>
      <c r="PD228" s="10"/>
      <c r="PE228" s="10"/>
      <c r="PF228" s="10"/>
      <c r="PG228" s="10"/>
      <c r="PH228" s="10"/>
      <c r="PI228" s="10"/>
      <c r="PJ228" s="10"/>
      <c r="PK228" s="10"/>
      <c r="PL228" s="10"/>
      <c r="PM228" s="10"/>
      <c r="PN228" s="10"/>
      <c r="PO228" s="10"/>
      <c r="PP228" s="10"/>
      <c r="PQ228" s="10"/>
      <c r="PR228" s="10"/>
      <c r="PS228" s="10"/>
      <c r="PT228" s="10"/>
      <c r="PU228" s="10"/>
      <c r="PV228" s="10"/>
      <c r="PW228" s="10"/>
      <c r="PX228" s="10"/>
      <c r="PY228" s="10"/>
      <c r="PZ228" s="10"/>
      <c r="QA228" s="10"/>
      <c r="QB228" s="10"/>
      <c r="QC228" s="10"/>
      <c r="QD228" s="10"/>
      <c r="QE228" s="10"/>
      <c r="QF228" s="10"/>
      <c r="QG228" s="10"/>
      <c r="QH228" s="10"/>
      <c r="QI228" s="10"/>
      <c r="QJ228" s="10"/>
      <c r="QK228" s="10"/>
      <c r="QL228" s="10"/>
      <c r="QM228" s="10"/>
      <c r="QN228" s="10"/>
      <c r="QO228" s="10"/>
      <c r="QP228" s="10"/>
      <c r="QQ228" s="10"/>
      <c r="QR228" s="10"/>
      <c r="QS228" s="10"/>
      <c r="QT228" s="10"/>
      <c r="QU228" s="10"/>
      <c r="QV228" s="10"/>
      <c r="QW228" s="10"/>
      <c r="QX228" s="10"/>
      <c r="QY228" s="10"/>
      <c r="QZ228" s="10"/>
      <c r="RA228" s="10"/>
      <c r="RB228" s="10"/>
      <c r="RC228" s="10"/>
      <c r="RD228" s="10"/>
      <c r="RE228" s="10"/>
      <c r="RF228" s="10"/>
      <c r="RG228" s="10"/>
      <c r="RH228" s="10"/>
      <c r="RI228" s="10"/>
      <c r="RJ228" s="10"/>
      <c r="RK228" s="10"/>
      <c r="RL228" s="10"/>
      <c r="RM228" s="10"/>
      <c r="RN228" s="10"/>
      <c r="RO228" s="10"/>
      <c r="RP228" s="10"/>
      <c r="RQ228" s="10"/>
      <c r="RR228" s="10"/>
      <c r="RS228" s="10"/>
      <c r="RT228" s="10"/>
      <c r="RU228" s="10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</row>
    <row r="229" spans="3:624" s="3" customFormat="1" ht="13.8" x14ac:dyDescent="0.25">
      <c r="C229" s="9"/>
      <c r="D229" s="9"/>
      <c r="E229" s="9"/>
      <c r="F229" s="9"/>
      <c r="G229" s="9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/>
      <c r="LB229" s="10"/>
      <c r="LC229" s="10"/>
      <c r="LD229" s="10"/>
      <c r="LE229" s="10"/>
      <c r="LF229" s="10"/>
      <c r="LG229" s="10"/>
      <c r="LH229" s="10"/>
      <c r="LI229" s="10"/>
      <c r="LJ229" s="10"/>
      <c r="LK229" s="10"/>
      <c r="LL229" s="10"/>
      <c r="LM229" s="10"/>
      <c r="LN229" s="10"/>
      <c r="LO229" s="10"/>
      <c r="LP229" s="10"/>
      <c r="LQ229" s="10"/>
      <c r="LR229" s="10"/>
      <c r="LS229" s="10"/>
      <c r="LT229" s="10"/>
      <c r="LU229" s="10"/>
      <c r="LV229" s="10"/>
      <c r="LW229" s="10"/>
      <c r="LX229" s="10"/>
      <c r="LY229" s="10"/>
      <c r="LZ229" s="10"/>
      <c r="MA229" s="10"/>
      <c r="MB229" s="10"/>
      <c r="MC229" s="10"/>
      <c r="MD229" s="10"/>
      <c r="ME229" s="10"/>
      <c r="MF229" s="10"/>
      <c r="MG229" s="10"/>
      <c r="MH229" s="10"/>
      <c r="MI229" s="10"/>
      <c r="MJ229" s="10"/>
      <c r="MK229" s="10"/>
      <c r="ML229" s="10"/>
      <c r="MM229" s="10"/>
      <c r="MN229" s="10"/>
      <c r="MO229" s="10"/>
      <c r="MP229" s="10"/>
      <c r="MQ229" s="10"/>
      <c r="MR229" s="10"/>
      <c r="MS229" s="10"/>
      <c r="MT229" s="10"/>
      <c r="MU229" s="10"/>
      <c r="MV229" s="10"/>
      <c r="MW229" s="10"/>
      <c r="MX229" s="10"/>
      <c r="MY229" s="10"/>
      <c r="MZ229" s="10"/>
      <c r="NA229" s="10"/>
      <c r="NB229" s="10"/>
      <c r="NC229" s="10"/>
      <c r="ND229" s="10"/>
      <c r="NE229" s="10"/>
      <c r="NF229" s="10"/>
      <c r="NG229" s="10"/>
      <c r="NH229" s="10"/>
      <c r="NI229" s="10"/>
      <c r="NJ229" s="10"/>
      <c r="NK229" s="10"/>
      <c r="NL229" s="10"/>
      <c r="NM229" s="10"/>
      <c r="NN229" s="10"/>
      <c r="NO229" s="10"/>
      <c r="NP229" s="10"/>
      <c r="NQ229" s="10"/>
      <c r="NR229" s="10"/>
      <c r="NS229" s="10"/>
      <c r="NT229" s="10"/>
      <c r="NU229" s="10"/>
      <c r="NV229" s="10"/>
      <c r="NW229" s="10"/>
      <c r="NX229" s="10"/>
      <c r="NY229" s="10"/>
      <c r="NZ229" s="10"/>
      <c r="OA229" s="10"/>
      <c r="OB229" s="10"/>
      <c r="OC229" s="10"/>
      <c r="OD229" s="10"/>
      <c r="OE229" s="10"/>
      <c r="OF229" s="10"/>
      <c r="OG229" s="10"/>
      <c r="OH229" s="10"/>
      <c r="OI229" s="10"/>
      <c r="OJ229" s="10"/>
      <c r="OK229" s="10"/>
      <c r="OL229" s="10"/>
      <c r="OM229" s="10"/>
      <c r="ON229" s="10"/>
      <c r="OO229" s="10"/>
      <c r="OP229" s="10"/>
      <c r="OQ229" s="10"/>
      <c r="OR229" s="10"/>
      <c r="OS229" s="10"/>
      <c r="OT229" s="10"/>
      <c r="OU229" s="10"/>
      <c r="OV229" s="10"/>
      <c r="OW229" s="10"/>
      <c r="OX229" s="10"/>
      <c r="OY229" s="10"/>
      <c r="OZ229" s="10"/>
      <c r="PA229" s="10"/>
      <c r="PB229" s="10"/>
      <c r="PC229" s="10"/>
      <c r="PD229" s="10"/>
      <c r="PE229" s="10"/>
      <c r="PF229" s="10"/>
      <c r="PG229" s="10"/>
      <c r="PH229" s="10"/>
      <c r="PI229" s="10"/>
      <c r="PJ229" s="10"/>
      <c r="PK229" s="10"/>
      <c r="PL229" s="10"/>
      <c r="PM229" s="10"/>
      <c r="PN229" s="10"/>
      <c r="PO229" s="10"/>
      <c r="PP229" s="10"/>
      <c r="PQ229" s="10"/>
      <c r="PR229" s="10"/>
      <c r="PS229" s="10"/>
      <c r="PT229" s="10"/>
      <c r="PU229" s="10"/>
      <c r="PV229" s="10"/>
      <c r="PW229" s="10"/>
      <c r="PX229" s="10"/>
      <c r="PY229" s="10"/>
      <c r="PZ229" s="10"/>
      <c r="QA229" s="10"/>
      <c r="QB229" s="10"/>
      <c r="QC229" s="10"/>
      <c r="QD229" s="10"/>
      <c r="QE229" s="10"/>
      <c r="QF229" s="10"/>
      <c r="QG229" s="10"/>
      <c r="QH229" s="10"/>
      <c r="QI229" s="10"/>
      <c r="QJ229" s="10"/>
      <c r="QK229" s="10"/>
      <c r="QL229" s="10"/>
      <c r="QM229" s="10"/>
      <c r="QN229" s="10"/>
      <c r="QO229" s="10"/>
      <c r="QP229" s="10"/>
      <c r="QQ229" s="10"/>
      <c r="QR229" s="10"/>
      <c r="QS229" s="10"/>
      <c r="QT229" s="10"/>
      <c r="QU229" s="10"/>
      <c r="QV229" s="10"/>
      <c r="QW229" s="10"/>
      <c r="QX229" s="10"/>
      <c r="QY229" s="10"/>
      <c r="QZ229" s="10"/>
      <c r="RA229" s="10"/>
      <c r="RB229" s="10"/>
      <c r="RC229" s="10"/>
      <c r="RD229" s="10"/>
      <c r="RE229" s="10"/>
      <c r="RF229" s="10"/>
      <c r="RG229" s="10"/>
      <c r="RH229" s="10"/>
      <c r="RI229" s="10"/>
      <c r="RJ229" s="10"/>
      <c r="RK229" s="10"/>
      <c r="RL229" s="10"/>
      <c r="RM229" s="10"/>
      <c r="RN229" s="10"/>
      <c r="RO229" s="10"/>
      <c r="RP229" s="10"/>
      <c r="RQ229" s="10"/>
      <c r="RR229" s="10"/>
      <c r="RS229" s="10"/>
      <c r="RT229" s="10"/>
      <c r="RU229" s="10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</row>
    <row r="230" spans="3:624" s="3" customFormat="1" ht="13.8" x14ac:dyDescent="0.25">
      <c r="C230" s="9"/>
      <c r="D230" s="9"/>
      <c r="E230" s="9"/>
      <c r="F230" s="9"/>
      <c r="G230" s="9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/>
      <c r="LB230" s="10"/>
      <c r="LC230" s="10"/>
      <c r="LD230" s="10"/>
      <c r="LE230" s="10"/>
      <c r="LF230" s="10"/>
      <c r="LG230" s="10"/>
      <c r="LH230" s="10"/>
      <c r="LI230" s="10"/>
      <c r="LJ230" s="10"/>
      <c r="LK230" s="10"/>
      <c r="LL230" s="10"/>
      <c r="LM230" s="10"/>
      <c r="LN230" s="10"/>
      <c r="LO230" s="10"/>
      <c r="LP230" s="10"/>
      <c r="LQ230" s="10"/>
      <c r="LR230" s="10"/>
      <c r="LS230" s="10"/>
      <c r="LT230" s="10"/>
      <c r="LU230" s="10"/>
      <c r="LV230" s="10"/>
      <c r="LW230" s="10"/>
      <c r="LX230" s="10"/>
      <c r="LY230" s="10"/>
      <c r="LZ230" s="10"/>
      <c r="MA230" s="10"/>
      <c r="MB230" s="10"/>
      <c r="MC230" s="10"/>
      <c r="MD230" s="10"/>
      <c r="ME230" s="10"/>
      <c r="MF230" s="10"/>
      <c r="MG230" s="10"/>
      <c r="MH230" s="10"/>
      <c r="MI230" s="10"/>
      <c r="MJ230" s="10"/>
      <c r="MK230" s="10"/>
      <c r="ML230" s="10"/>
      <c r="MM230" s="10"/>
      <c r="MN230" s="10"/>
      <c r="MO230" s="10"/>
      <c r="MP230" s="10"/>
      <c r="MQ230" s="10"/>
      <c r="MR230" s="10"/>
      <c r="MS230" s="10"/>
      <c r="MT230" s="10"/>
      <c r="MU230" s="10"/>
      <c r="MV230" s="10"/>
      <c r="MW230" s="10"/>
      <c r="MX230" s="10"/>
      <c r="MY230" s="10"/>
      <c r="MZ230" s="10"/>
      <c r="NA230" s="10"/>
      <c r="NB230" s="10"/>
      <c r="NC230" s="10"/>
      <c r="ND230" s="10"/>
      <c r="NE230" s="10"/>
      <c r="NF230" s="10"/>
      <c r="NG230" s="10"/>
      <c r="NH230" s="10"/>
      <c r="NI230" s="10"/>
      <c r="NJ230" s="10"/>
      <c r="NK230" s="10"/>
      <c r="NL230" s="10"/>
      <c r="NM230" s="10"/>
      <c r="NN230" s="10"/>
      <c r="NO230" s="10"/>
      <c r="NP230" s="10"/>
      <c r="NQ230" s="10"/>
      <c r="NR230" s="10"/>
      <c r="NS230" s="10"/>
      <c r="NT230" s="10"/>
      <c r="NU230" s="10"/>
      <c r="NV230" s="10"/>
      <c r="NW230" s="10"/>
      <c r="NX230" s="10"/>
      <c r="NY230" s="10"/>
      <c r="NZ230" s="10"/>
      <c r="OA230" s="10"/>
      <c r="OB230" s="10"/>
      <c r="OC230" s="10"/>
      <c r="OD230" s="10"/>
      <c r="OE230" s="10"/>
      <c r="OF230" s="10"/>
      <c r="OG230" s="10"/>
      <c r="OH230" s="10"/>
      <c r="OI230" s="10"/>
      <c r="OJ230" s="10"/>
      <c r="OK230" s="10"/>
      <c r="OL230" s="10"/>
      <c r="OM230" s="10"/>
      <c r="ON230" s="10"/>
      <c r="OO230" s="10"/>
      <c r="OP230" s="10"/>
      <c r="OQ230" s="10"/>
      <c r="OR230" s="10"/>
      <c r="OS230" s="10"/>
      <c r="OT230" s="10"/>
      <c r="OU230" s="10"/>
      <c r="OV230" s="10"/>
      <c r="OW230" s="10"/>
      <c r="OX230" s="10"/>
      <c r="OY230" s="10"/>
      <c r="OZ230" s="10"/>
      <c r="PA230" s="10"/>
      <c r="PB230" s="10"/>
      <c r="PC230" s="10"/>
      <c r="PD230" s="10"/>
      <c r="PE230" s="10"/>
      <c r="PF230" s="10"/>
      <c r="PG230" s="10"/>
      <c r="PH230" s="10"/>
      <c r="PI230" s="10"/>
      <c r="PJ230" s="10"/>
      <c r="PK230" s="10"/>
      <c r="PL230" s="10"/>
      <c r="PM230" s="10"/>
      <c r="PN230" s="10"/>
      <c r="PO230" s="10"/>
      <c r="PP230" s="10"/>
      <c r="PQ230" s="10"/>
      <c r="PR230" s="10"/>
      <c r="PS230" s="10"/>
      <c r="PT230" s="10"/>
      <c r="PU230" s="10"/>
      <c r="PV230" s="10"/>
      <c r="PW230" s="10"/>
      <c r="PX230" s="10"/>
      <c r="PY230" s="10"/>
      <c r="PZ230" s="10"/>
      <c r="QA230" s="10"/>
      <c r="QB230" s="10"/>
      <c r="QC230" s="10"/>
      <c r="QD230" s="10"/>
      <c r="QE230" s="10"/>
      <c r="QF230" s="10"/>
      <c r="QG230" s="10"/>
      <c r="QH230" s="10"/>
      <c r="QI230" s="10"/>
      <c r="QJ230" s="10"/>
      <c r="QK230" s="10"/>
      <c r="QL230" s="10"/>
      <c r="QM230" s="10"/>
      <c r="QN230" s="10"/>
      <c r="QO230" s="10"/>
      <c r="QP230" s="10"/>
      <c r="QQ230" s="10"/>
      <c r="QR230" s="10"/>
      <c r="QS230" s="10"/>
      <c r="QT230" s="10"/>
      <c r="QU230" s="10"/>
      <c r="QV230" s="10"/>
      <c r="QW230" s="10"/>
      <c r="QX230" s="10"/>
      <c r="QY230" s="10"/>
      <c r="QZ230" s="10"/>
      <c r="RA230" s="10"/>
      <c r="RB230" s="10"/>
      <c r="RC230" s="10"/>
      <c r="RD230" s="10"/>
      <c r="RE230" s="10"/>
      <c r="RF230" s="10"/>
      <c r="RG230" s="10"/>
      <c r="RH230" s="10"/>
      <c r="RI230" s="10"/>
      <c r="RJ230" s="10"/>
      <c r="RK230" s="10"/>
      <c r="RL230" s="10"/>
      <c r="RM230" s="10"/>
      <c r="RN230" s="10"/>
      <c r="RO230" s="10"/>
      <c r="RP230" s="10"/>
      <c r="RQ230" s="10"/>
      <c r="RR230" s="10"/>
      <c r="RS230" s="10"/>
      <c r="RT230" s="10"/>
      <c r="RU230" s="10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</row>
    <row r="231" spans="3:624" s="3" customFormat="1" ht="13.8" x14ac:dyDescent="0.25">
      <c r="C231" s="9"/>
      <c r="D231" s="9"/>
      <c r="E231" s="9"/>
      <c r="F231" s="9"/>
      <c r="G231" s="9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/>
      <c r="LB231" s="10"/>
      <c r="LC231" s="10"/>
      <c r="LD231" s="10"/>
      <c r="LE231" s="10"/>
      <c r="LF231" s="10"/>
      <c r="LG231" s="10"/>
      <c r="LH231" s="10"/>
      <c r="LI231" s="10"/>
      <c r="LJ231" s="10"/>
      <c r="LK231" s="10"/>
      <c r="LL231" s="10"/>
      <c r="LM231" s="10"/>
      <c r="LN231" s="10"/>
      <c r="LO231" s="10"/>
      <c r="LP231" s="10"/>
      <c r="LQ231" s="10"/>
      <c r="LR231" s="10"/>
      <c r="LS231" s="10"/>
      <c r="LT231" s="10"/>
      <c r="LU231" s="10"/>
      <c r="LV231" s="10"/>
      <c r="LW231" s="10"/>
      <c r="LX231" s="10"/>
      <c r="LY231" s="10"/>
      <c r="LZ231" s="10"/>
      <c r="MA231" s="10"/>
      <c r="MB231" s="10"/>
      <c r="MC231" s="10"/>
      <c r="MD231" s="10"/>
      <c r="ME231" s="10"/>
      <c r="MF231" s="10"/>
      <c r="MG231" s="10"/>
      <c r="MH231" s="10"/>
      <c r="MI231" s="10"/>
      <c r="MJ231" s="10"/>
      <c r="MK231" s="10"/>
      <c r="ML231" s="10"/>
      <c r="MM231" s="10"/>
      <c r="MN231" s="10"/>
      <c r="MO231" s="10"/>
      <c r="MP231" s="10"/>
      <c r="MQ231" s="10"/>
      <c r="MR231" s="10"/>
      <c r="MS231" s="10"/>
      <c r="MT231" s="10"/>
      <c r="MU231" s="10"/>
      <c r="MV231" s="10"/>
      <c r="MW231" s="10"/>
      <c r="MX231" s="10"/>
      <c r="MY231" s="10"/>
      <c r="MZ231" s="10"/>
      <c r="NA231" s="10"/>
      <c r="NB231" s="10"/>
      <c r="NC231" s="10"/>
      <c r="ND231" s="10"/>
      <c r="NE231" s="10"/>
      <c r="NF231" s="10"/>
      <c r="NG231" s="10"/>
      <c r="NH231" s="10"/>
      <c r="NI231" s="10"/>
      <c r="NJ231" s="10"/>
      <c r="NK231" s="10"/>
      <c r="NL231" s="10"/>
      <c r="NM231" s="10"/>
      <c r="NN231" s="10"/>
      <c r="NO231" s="10"/>
      <c r="NP231" s="10"/>
      <c r="NQ231" s="10"/>
      <c r="NR231" s="10"/>
      <c r="NS231" s="10"/>
      <c r="NT231" s="10"/>
      <c r="NU231" s="10"/>
      <c r="NV231" s="10"/>
      <c r="NW231" s="10"/>
      <c r="NX231" s="10"/>
      <c r="NY231" s="10"/>
      <c r="NZ231" s="10"/>
      <c r="OA231" s="10"/>
      <c r="OB231" s="10"/>
      <c r="OC231" s="10"/>
      <c r="OD231" s="10"/>
      <c r="OE231" s="10"/>
      <c r="OF231" s="10"/>
      <c r="OG231" s="10"/>
      <c r="OH231" s="10"/>
      <c r="OI231" s="10"/>
      <c r="OJ231" s="10"/>
      <c r="OK231" s="10"/>
      <c r="OL231" s="10"/>
      <c r="OM231" s="10"/>
      <c r="ON231" s="10"/>
      <c r="OO231" s="10"/>
      <c r="OP231" s="10"/>
      <c r="OQ231" s="10"/>
      <c r="OR231" s="10"/>
      <c r="OS231" s="10"/>
      <c r="OT231" s="10"/>
      <c r="OU231" s="10"/>
      <c r="OV231" s="10"/>
      <c r="OW231" s="10"/>
      <c r="OX231" s="10"/>
      <c r="OY231" s="10"/>
      <c r="OZ231" s="10"/>
      <c r="PA231" s="10"/>
      <c r="PB231" s="10"/>
      <c r="PC231" s="10"/>
      <c r="PD231" s="10"/>
      <c r="PE231" s="10"/>
      <c r="PF231" s="10"/>
      <c r="PG231" s="10"/>
      <c r="PH231" s="10"/>
      <c r="PI231" s="10"/>
      <c r="PJ231" s="10"/>
      <c r="PK231" s="10"/>
      <c r="PL231" s="10"/>
      <c r="PM231" s="10"/>
      <c r="PN231" s="10"/>
      <c r="PO231" s="10"/>
      <c r="PP231" s="10"/>
      <c r="PQ231" s="10"/>
      <c r="PR231" s="10"/>
      <c r="PS231" s="10"/>
      <c r="PT231" s="10"/>
      <c r="PU231" s="10"/>
      <c r="PV231" s="10"/>
      <c r="PW231" s="10"/>
      <c r="PX231" s="10"/>
      <c r="PY231" s="10"/>
      <c r="PZ231" s="10"/>
      <c r="QA231" s="10"/>
      <c r="QB231" s="10"/>
      <c r="QC231" s="10"/>
      <c r="QD231" s="10"/>
      <c r="QE231" s="10"/>
      <c r="QF231" s="10"/>
      <c r="QG231" s="10"/>
      <c r="QH231" s="10"/>
      <c r="QI231" s="10"/>
      <c r="QJ231" s="10"/>
      <c r="QK231" s="10"/>
      <c r="QL231" s="10"/>
      <c r="QM231" s="10"/>
      <c r="QN231" s="10"/>
      <c r="QO231" s="10"/>
      <c r="QP231" s="10"/>
      <c r="QQ231" s="10"/>
      <c r="QR231" s="10"/>
      <c r="QS231" s="10"/>
      <c r="QT231" s="10"/>
      <c r="QU231" s="10"/>
      <c r="QV231" s="10"/>
      <c r="QW231" s="10"/>
      <c r="QX231" s="10"/>
      <c r="QY231" s="10"/>
      <c r="QZ231" s="10"/>
      <c r="RA231" s="10"/>
      <c r="RB231" s="10"/>
      <c r="RC231" s="10"/>
      <c r="RD231" s="10"/>
      <c r="RE231" s="10"/>
      <c r="RF231" s="10"/>
      <c r="RG231" s="10"/>
      <c r="RH231" s="10"/>
      <c r="RI231" s="10"/>
      <c r="RJ231" s="10"/>
      <c r="RK231" s="10"/>
      <c r="RL231" s="10"/>
      <c r="RM231" s="10"/>
      <c r="RN231" s="10"/>
      <c r="RO231" s="10"/>
      <c r="RP231" s="10"/>
      <c r="RQ231" s="10"/>
      <c r="RR231" s="10"/>
      <c r="RS231" s="10"/>
      <c r="RT231" s="10"/>
      <c r="RU231" s="10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</row>
    <row r="232" spans="3:624" s="3" customFormat="1" ht="13.8" x14ac:dyDescent="0.25">
      <c r="C232" s="9"/>
      <c r="D232" s="9"/>
      <c r="E232" s="9"/>
      <c r="F232" s="9"/>
      <c r="G232" s="9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/>
      <c r="LB232" s="10"/>
      <c r="LC232" s="10"/>
      <c r="LD232" s="10"/>
      <c r="LE232" s="10"/>
      <c r="LF232" s="10"/>
      <c r="LG232" s="10"/>
      <c r="LH232" s="10"/>
      <c r="LI232" s="10"/>
      <c r="LJ232" s="10"/>
      <c r="LK232" s="10"/>
      <c r="LL232" s="10"/>
      <c r="LM232" s="10"/>
      <c r="LN232" s="10"/>
      <c r="LO232" s="10"/>
      <c r="LP232" s="10"/>
      <c r="LQ232" s="10"/>
      <c r="LR232" s="10"/>
      <c r="LS232" s="10"/>
      <c r="LT232" s="10"/>
      <c r="LU232" s="10"/>
      <c r="LV232" s="10"/>
      <c r="LW232" s="10"/>
      <c r="LX232" s="10"/>
      <c r="LY232" s="10"/>
      <c r="LZ232" s="10"/>
      <c r="MA232" s="10"/>
      <c r="MB232" s="10"/>
      <c r="MC232" s="10"/>
      <c r="MD232" s="10"/>
      <c r="ME232" s="10"/>
      <c r="MF232" s="10"/>
      <c r="MG232" s="10"/>
      <c r="MH232" s="10"/>
      <c r="MI232" s="10"/>
      <c r="MJ232" s="10"/>
      <c r="MK232" s="10"/>
      <c r="ML232" s="10"/>
      <c r="MM232" s="10"/>
      <c r="MN232" s="10"/>
      <c r="MO232" s="10"/>
      <c r="MP232" s="10"/>
      <c r="MQ232" s="10"/>
      <c r="MR232" s="10"/>
      <c r="MS232" s="10"/>
      <c r="MT232" s="10"/>
      <c r="MU232" s="10"/>
      <c r="MV232" s="10"/>
      <c r="MW232" s="10"/>
      <c r="MX232" s="10"/>
      <c r="MY232" s="10"/>
      <c r="MZ232" s="10"/>
      <c r="NA232" s="10"/>
      <c r="NB232" s="10"/>
      <c r="NC232" s="10"/>
      <c r="ND232" s="10"/>
      <c r="NE232" s="10"/>
      <c r="NF232" s="10"/>
      <c r="NG232" s="10"/>
      <c r="NH232" s="10"/>
      <c r="NI232" s="10"/>
      <c r="NJ232" s="10"/>
      <c r="NK232" s="10"/>
      <c r="NL232" s="10"/>
      <c r="NM232" s="10"/>
      <c r="NN232" s="10"/>
      <c r="NO232" s="10"/>
      <c r="NP232" s="10"/>
      <c r="NQ232" s="10"/>
      <c r="NR232" s="10"/>
      <c r="NS232" s="10"/>
      <c r="NT232" s="10"/>
      <c r="NU232" s="10"/>
      <c r="NV232" s="10"/>
      <c r="NW232" s="10"/>
      <c r="NX232" s="10"/>
      <c r="NY232" s="10"/>
      <c r="NZ232" s="10"/>
      <c r="OA232" s="10"/>
      <c r="OB232" s="10"/>
      <c r="OC232" s="10"/>
      <c r="OD232" s="10"/>
      <c r="OE232" s="10"/>
      <c r="OF232" s="10"/>
      <c r="OG232" s="10"/>
      <c r="OH232" s="10"/>
      <c r="OI232" s="10"/>
      <c r="OJ232" s="10"/>
      <c r="OK232" s="10"/>
      <c r="OL232" s="10"/>
      <c r="OM232" s="10"/>
      <c r="ON232" s="10"/>
      <c r="OO232" s="10"/>
      <c r="OP232" s="10"/>
      <c r="OQ232" s="10"/>
      <c r="OR232" s="10"/>
      <c r="OS232" s="10"/>
      <c r="OT232" s="10"/>
      <c r="OU232" s="10"/>
      <c r="OV232" s="10"/>
      <c r="OW232" s="10"/>
      <c r="OX232" s="10"/>
      <c r="OY232" s="10"/>
      <c r="OZ232" s="10"/>
      <c r="PA232" s="10"/>
      <c r="PB232" s="10"/>
      <c r="PC232" s="10"/>
      <c r="PD232" s="10"/>
      <c r="PE232" s="10"/>
      <c r="PF232" s="10"/>
      <c r="PG232" s="10"/>
      <c r="PH232" s="10"/>
      <c r="PI232" s="10"/>
      <c r="PJ232" s="10"/>
      <c r="PK232" s="10"/>
      <c r="PL232" s="10"/>
      <c r="PM232" s="10"/>
      <c r="PN232" s="10"/>
      <c r="PO232" s="10"/>
      <c r="PP232" s="10"/>
      <c r="PQ232" s="10"/>
      <c r="PR232" s="10"/>
      <c r="PS232" s="10"/>
      <c r="PT232" s="10"/>
      <c r="PU232" s="10"/>
      <c r="PV232" s="10"/>
      <c r="PW232" s="10"/>
      <c r="PX232" s="10"/>
      <c r="PY232" s="10"/>
      <c r="PZ232" s="10"/>
      <c r="QA232" s="10"/>
      <c r="QB232" s="10"/>
      <c r="QC232" s="10"/>
      <c r="QD232" s="10"/>
      <c r="QE232" s="10"/>
      <c r="QF232" s="10"/>
      <c r="QG232" s="10"/>
      <c r="QH232" s="10"/>
      <c r="QI232" s="10"/>
      <c r="QJ232" s="10"/>
      <c r="QK232" s="10"/>
      <c r="QL232" s="10"/>
      <c r="QM232" s="10"/>
      <c r="QN232" s="10"/>
      <c r="QO232" s="10"/>
      <c r="QP232" s="10"/>
      <c r="QQ232" s="10"/>
      <c r="QR232" s="10"/>
      <c r="QS232" s="10"/>
      <c r="QT232" s="10"/>
      <c r="QU232" s="10"/>
      <c r="QV232" s="10"/>
      <c r="QW232" s="10"/>
      <c r="QX232" s="10"/>
      <c r="QY232" s="10"/>
      <c r="QZ232" s="10"/>
      <c r="RA232" s="10"/>
      <c r="RB232" s="10"/>
      <c r="RC232" s="10"/>
      <c r="RD232" s="10"/>
      <c r="RE232" s="10"/>
      <c r="RF232" s="10"/>
      <c r="RG232" s="10"/>
      <c r="RH232" s="10"/>
      <c r="RI232" s="10"/>
      <c r="RJ232" s="10"/>
      <c r="RK232" s="10"/>
      <c r="RL232" s="10"/>
      <c r="RM232" s="10"/>
      <c r="RN232" s="10"/>
      <c r="RO232" s="10"/>
      <c r="RP232" s="10"/>
      <c r="RQ232" s="10"/>
      <c r="RR232" s="10"/>
      <c r="RS232" s="10"/>
      <c r="RT232" s="10"/>
      <c r="RU232" s="10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</row>
    <row r="233" spans="3:624" s="3" customFormat="1" ht="13.8" x14ac:dyDescent="0.25">
      <c r="C233" s="9"/>
      <c r="D233" s="9"/>
      <c r="E233" s="9"/>
      <c r="F233" s="9"/>
      <c r="G233" s="9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/>
      <c r="LB233" s="10"/>
      <c r="LC233" s="10"/>
      <c r="LD233" s="10"/>
      <c r="LE233" s="10"/>
      <c r="LF233" s="10"/>
      <c r="LG233" s="10"/>
      <c r="LH233" s="10"/>
      <c r="LI233" s="10"/>
      <c r="LJ233" s="10"/>
      <c r="LK233" s="10"/>
      <c r="LL233" s="10"/>
      <c r="LM233" s="10"/>
      <c r="LN233" s="10"/>
      <c r="LO233" s="10"/>
      <c r="LP233" s="10"/>
      <c r="LQ233" s="10"/>
      <c r="LR233" s="10"/>
      <c r="LS233" s="10"/>
      <c r="LT233" s="10"/>
      <c r="LU233" s="10"/>
      <c r="LV233" s="10"/>
      <c r="LW233" s="10"/>
      <c r="LX233" s="10"/>
      <c r="LY233" s="10"/>
      <c r="LZ233" s="10"/>
      <c r="MA233" s="10"/>
      <c r="MB233" s="10"/>
      <c r="MC233" s="10"/>
      <c r="MD233" s="10"/>
      <c r="ME233" s="10"/>
      <c r="MF233" s="10"/>
      <c r="MG233" s="10"/>
      <c r="MH233" s="10"/>
      <c r="MI233" s="10"/>
      <c r="MJ233" s="10"/>
      <c r="MK233" s="10"/>
      <c r="ML233" s="10"/>
      <c r="MM233" s="10"/>
      <c r="MN233" s="10"/>
      <c r="MO233" s="10"/>
      <c r="MP233" s="10"/>
      <c r="MQ233" s="10"/>
      <c r="MR233" s="10"/>
      <c r="MS233" s="10"/>
      <c r="MT233" s="10"/>
      <c r="MU233" s="10"/>
      <c r="MV233" s="10"/>
      <c r="MW233" s="10"/>
      <c r="MX233" s="10"/>
      <c r="MY233" s="10"/>
      <c r="MZ233" s="10"/>
      <c r="NA233" s="10"/>
      <c r="NB233" s="10"/>
      <c r="NC233" s="10"/>
      <c r="ND233" s="10"/>
      <c r="NE233" s="10"/>
      <c r="NF233" s="10"/>
      <c r="NG233" s="10"/>
      <c r="NH233" s="10"/>
      <c r="NI233" s="10"/>
      <c r="NJ233" s="10"/>
      <c r="NK233" s="10"/>
      <c r="NL233" s="10"/>
      <c r="NM233" s="10"/>
      <c r="NN233" s="10"/>
      <c r="NO233" s="10"/>
      <c r="NP233" s="10"/>
      <c r="NQ233" s="10"/>
      <c r="NR233" s="10"/>
      <c r="NS233" s="10"/>
      <c r="NT233" s="10"/>
      <c r="NU233" s="10"/>
      <c r="NV233" s="10"/>
      <c r="NW233" s="10"/>
      <c r="NX233" s="10"/>
      <c r="NY233" s="10"/>
      <c r="NZ233" s="10"/>
      <c r="OA233" s="10"/>
      <c r="OB233" s="10"/>
      <c r="OC233" s="10"/>
      <c r="OD233" s="10"/>
      <c r="OE233" s="10"/>
      <c r="OF233" s="10"/>
      <c r="OG233" s="10"/>
      <c r="OH233" s="10"/>
      <c r="OI233" s="10"/>
      <c r="OJ233" s="10"/>
      <c r="OK233" s="10"/>
      <c r="OL233" s="10"/>
      <c r="OM233" s="10"/>
      <c r="ON233" s="10"/>
      <c r="OO233" s="10"/>
      <c r="OP233" s="10"/>
      <c r="OQ233" s="10"/>
      <c r="OR233" s="10"/>
      <c r="OS233" s="10"/>
      <c r="OT233" s="10"/>
      <c r="OU233" s="10"/>
      <c r="OV233" s="10"/>
      <c r="OW233" s="10"/>
      <c r="OX233" s="10"/>
      <c r="OY233" s="10"/>
      <c r="OZ233" s="10"/>
      <c r="PA233" s="10"/>
      <c r="PB233" s="10"/>
      <c r="PC233" s="10"/>
      <c r="PD233" s="10"/>
      <c r="PE233" s="10"/>
      <c r="PF233" s="10"/>
      <c r="PG233" s="10"/>
      <c r="PH233" s="10"/>
      <c r="PI233" s="10"/>
      <c r="PJ233" s="10"/>
      <c r="PK233" s="10"/>
      <c r="PL233" s="10"/>
      <c r="PM233" s="10"/>
      <c r="PN233" s="10"/>
      <c r="PO233" s="10"/>
      <c r="PP233" s="10"/>
      <c r="PQ233" s="10"/>
      <c r="PR233" s="10"/>
      <c r="PS233" s="10"/>
      <c r="PT233" s="10"/>
      <c r="PU233" s="10"/>
      <c r="PV233" s="10"/>
      <c r="PW233" s="10"/>
      <c r="PX233" s="10"/>
      <c r="PY233" s="10"/>
      <c r="PZ233" s="10"/>
      <c r="QA233" s="10"/>
      <c r="QB233" s="10"/>
      <c r="QC233" s="10"/>
      <c r="QD233" s="10"/>
      <c r="QE233" s="10"/>
      <c r="QF233" s="10"/>
      <c r="QG233" s="10"/>
      <c r="QH233" s="10"/>
      <c r="QI233" s="10"/>
      <c r="QJ233" s="10"/>
      <c r="QK233" s="10"/>
      <c r="QL233" s="10"/>
      <c r="QM233" s="10"/>
      <c r="QN233" s="10"/>
      <c r="QO233" s="10"/>
      <c r="QP233" s="10"/>
      <c r="QQ233" s="10"/>
      <c r="QR233" s="10"/>
      <c r="QS233" s="10"/>
      <c r="QT233" s="10"/>
      <c r="QU233" s="10"/>
      <c r="QV233" s="10"/>
      <c r="QW233" s="10"/>
      <c r="QX233" s="10"/>
      <c r="QY233" s="10"/>
      <c r="QZ233" s="10"/>
      <c r="RA233" s="10"/>
      <c r="RB233" s="10"/>
      <c r="RC233" s="10"/>
      <c r="RD233" s="10"/>
      <c r="RE233" s="10"/>
      <c r="RF233" s="10"/>
      <c r="RG233" s="10"/>
      <c r="RH233" s="10"/>
      <c r="RI233" s="10"/>
      <c r="RJ233" s="10"/>
      <c r="RK233" s="10"/>
      <c r="RL233" s="10"/>
      <c r="RM233" s="10"/>
      <c r="RN233" s="10"/>
      <c r="RO233" s="10"/>
      <c r="RP233" s="10"/>
      <c r="RQ233" s="10"/>
      <c r="RR233" s="10"/>
      <c r="RS233" s="10"/>
      <c r="RT233" s="10"/>
      <c r="RU233" s="10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</row>
    <row r="234" spans="3:624" s="3" customFormat="1" ht="13.8" x14ac:dyDescent="0.25">
      <c r="C234" s="9"/>
      <c r="D234" s="9"/>
      <c r="E234" s="9"/>
      <c r="F234" s="9"/>
      <c r="G234" s="9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10"/>
      <c r="NP234" s="10"/>
      <c r="NQ234" s="10"/>
      <c r="NR234" s="10"/>
      <c r="NS234" s="10"/>
      <c r="NT234" s="10"/>
      <c r="NU234" s="10"/>
      <c r="NV234" s="10"/>
      <c r="NW234" s="10"/>
      <c r="NX234" s="10"/>
      <c r="NY234" s="10"/>
      <c r="NZ234" s="10"/>
      <c r="OA234" s="10"/>
      <c r="OB234" s="10"/>
      <c r="OC234" s="10"/>
      <c r="OD234" s="10"/>
      <c r="OE234" s="10"/>
      <c r="OF234" s="10"/>
      <c r="OG234" s="10"/>
      <c r="OH234" s="10"/>
      <c r="OI234" s="10"/>
      <c r="OJ234" s="10"/>
      <c r="OK234" s="10"/>
      <c r="OL234" s="10"/>
      <c r="OM234" s="10"/>
      <c r="ON234" s="10"/>
      <c r="OO234" s="10"/>
      <c r="OP234" s="10"/>
      <c r="OQ234" s="10"/>
      <c r="OR234" s="10"/>
      <c r="OS234" s="10"/>
      <c r="OT234" s="10"/>
      <c r="OU234" s="10"/>
      <c r="OV234" s="10"/>
      <c r="OW234" s="10"/>
      <c r="OX234" s="10"/>
      <c r="OY234" s="10"/>
      <c r="OZ234" s="10"/>
      <c r="PA234" s="10"/>
      <c r="PB234" s="10"/>
      <c r="PC234" s="10"/>
      <c r="PD234" s="10"/>
      <c r="PE234" s="10"/>
      <c r="PF234" s="10"/>
      <c r="PG234" s="10"/>
      <c r="PH234" s="10"/>
      <c r="PI234" s="10"/>
      <c r="PJ234" s="10"/>
      <c r="PK234" s="10"/>
      <c r="PL234" s="10"/>
      <c r="PM234" s="10"/>
      <c r="PN234" s="10"/>
      <c r="PO234" s="10"/>
      <c r="PP234" s="10"/>
      <c r="PQ234" s="10"/>
      <c r="PR234" s="10"/>
      <c r="PS234" s="10"/>
      <c r="PT234" s="10"/>
      <c r="PU234" s="10"/>
      <c r="PV234" s="10"/>
      <c r="PW234" s="10"/>
      <c r="PX234" s="10"/>
      <c r="PY234" s="10"/>
      <c r="PZ234" s="10"/>
      <c r="QA234" s="10"/>
      <c r="QB234" s="10"/>
      <c r="QC234" s="10"/>
      <c r="QD234" s="10"/>
      <c r="QE234" s="10"/>
      <c r="QF234" s="10"/>
      <c r="QG234" s="10"/>
      <c r="QH234" s="10"/>
      <c r="QI234" s="10"/>
      <c r="QJ234" s="10"/>
      <c r="QK234" s="10"/>
      <c r="QL234" s="10"/>
      <c r="QM234" s="10"/>
      <c r="QN234" s="10"/>
      <c r="QO234" s="10"/>
      <c r="QP234" s="10"/>
      <c r="QQ234" s="10"/>
      <c r="QR234" s="10"/>
      <c r="QS234" s="10"/>
      <c r="QT234" s="10"/>
      <c r="QU234" s="10"/>
      <c r="QV234" s="10"/>
      <c r="QW234" s="10"/>
      <c r="QX234" s="10"/>
      <c r="QY234" s="10"/>
      <c r="QZ234" s="10"/>
      <c r="RA234" s="10"/>
      <c r="RB234" s="10"/>
      <c r="RC234" s="10"/>
      <c r="RD234" s="10"/>
      <c r="RE234" s="10"/>
      <c r="RF234" s="10"/>
      <c r="RG234" s="10"/>
      <c r="RH234" s="10"/>
      <c r="RI234" s="10"/>
      <c r="RJ234" s="10"/>
      <c r="RK234" s="10"/>
      <c r="RL234" s="10"/>
      <c r="RM234" s="10"/>
      <c r="RN234" s="10"/>
      <c r="RO234" s="10"/>
      <c r="RP234" s="10"/>
      <c r="RQ234" s="10"/>
      <c r="RR234" s="10"/>
      <c r="RS234" s="10"/>
      <c r="RT234" s="10"/>
      <c r="RU234" s="10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</row>
    <row r="235" spans="3:624" s="3" customFormat="1" ht="13.8" x14ac:dyDescent="0.25">
      <c r="C235" s="9"/>
      <c r="D235" s="9"/>
      <c r="E235" s="9"/>
      <c r="F235" s="9"/>
      <c r="G235" s="9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/>
      <c r="LB235" s="10"/>
      <c r="LC235" s="10"/>
      <c r="LD235" s="10"/>
      <c r="LE235" s="10"/>
      <c r="LF235" s="10"/>
      <c r="LG235" s="10"/>
      <c r="LH235" s="10"/>
      <c r="LI235" s="10"/>
      <c r="LJ235" s="10"/>
      <c r="LK235" s="10"/>
      <c r="LL235" s="10"/>
      <c r="LM235" s="10"/>
      <c r="LN235" s="10"/>
      <c r="LO235" s="10"/>
      <c r="LP235" s="10"/>
      <c r="LQ235" s="10"/>
      <c r="LR235" s="10"/>
      <c r="LS235" s="10"/>
      <c r="LT235" s="10"/>
      <c r="LU235" s="10"/>
      <c r="LV235" s="10"/>
      <c r="LW235" s="10"/>
      <c r="LX235" s="10"/>
      <c r="LY235" s="10"/>
      <c r="LZ235" s="10"/>
      <c r="MA235" s="10"/>
      <c r="MB235" s="10"/>
      <c r="MC235" s="10"/>
      <c r="MD235" s="10"/>
      <c r="ME235" s="10"/>
      <c r="MF235" s="10"/>
      <c r="MG235" s="10"/>
      <c r="MH235" s="10"/>
      <c r="MI235" s="10"/>
      <c r="MJ235" s="10"/>
      <c r="MK235" s="10"/>
      <c r="ML235" s="10"/>
      <c r="MM235" s="10"/>
      <c r="MN235" s="10"/>
      <c r="MO235" s="10"/>
      <c r="MP235" s="10"/>
      <c r="MQ235" s="10"/>
      <c r="MR235" s="10"/>
      <c r="MS235" s="10"/>
      <c r="MT235" s="10"/>
      <c r="MU235" s="10"/>
      <c r="MV235" s="10"/>
      <c r="MW235" s="10"/>
      <c r="MX235" s="10"/>
      <c r="MY235" s="10"/>
      <c r="MZ235" s="10"/>
      <c r="NA235" s="10"/>
      <c r="NB235" s="10"/>
      <c r="NC235" s="10"/>
      <c r="ND235" s="10"/>
      <c r="NE235" s="10"/>
      <c r="NF235" s="10"/>
      <c r="NG235" s="10"/>
      <c r="NH235" s="10"/>
      <c r="NI235" s="10"/>
      <c r="NJ235" s="10"/>
      <c r="NK235" s="10"/>
      <c r="NL235" s="10"/>
      <c r="NM235" s="10"/>
      <c r="NN235" s="10"/>
      <c r="NO235" s="10"/>
      <c r="NP235" s="10"/>
      <c r="NQ235" s="10"/>
      <c r="NR235" s="10"/>
      <c r="NS235" s="10"/>
      <c r="NT235" s="10"/>
      <c r="NU235" s="10"/>
      <c r="NV235" s="10"/>
      <c r="NW235" s="10"/>
      <c r="NX235" s="10"/>
      <c r="NY235" s="10"/>
      <c r="NZ235" s="10"/>
      <c r="OA235" s="10"/>
      <c r="OB235" s="10"/>
      <c r="OC235" s="10"/>
      <c r="OD235" s="10"/>
      <c r="OE235" s="10"/>
      <c r="OF235" s="10"/>
      <c r="OG235" s="10"/>
      <c r="OH235" s="10"/>
      <c r="OI235" s="10"/>
      <c r="OJ235" s="10"/>
      <c r="OK235" s="10"/>
      <c r="OL235" s="10"/>
      <c r="OM235" s="10"/>
      <c r="ON235" s="10"/>
      <c r="OO235" s="10"/>
      <c r="OP235" s="10"/>
      <c r="OQ235" s="10"/>
      <c r="OR235" s="10"/>
      <c r="OS235" s="10"/>
      <c r="OT235" s="10"/>
      <c r="OU235" s="10"/>
      <c r="OV235" s="10"/>
      <c r="OW235" s="10"/>
      <c r="OX235" s="10"/>
      <c r="OY235" s="10"/>
      <c r="OZ235" s="10"/>
      <c r="PA235" s="10"/>
      <c r="PB235" s="10"/>
      <c r="PC235" s="10"/>
      <c r="PD235" s="10"/>
      <c r="PE235" s="10"/>
      <c r="PF235" s="10"/>
      <c r="PG235" s="10"/>
      <c r="PH235" s="10"/>
      <c r="PI235" s="10"/>
      <c r="PJ235" s="10"/>
      <c r="PK235" s="10"/>
      <c r="PL235" s="10"/>
      <c r="PM235" s="10"/>
      <c r="PN235" s="10"/>
      <c r="PO235" s="10"/>
      <c r="PP235" s="10"/>
      <c r="PQ235" s="10"/>
      <c r="PR235" s="10"/>
      <c r="PS235" s="10"/>
      <c r="PT235" s="10"/>
      <c r="PU235" s="10"/>
      <c r="PV235" s="10"/>
      <c r="PW235" s="10"/>
      <c r="PX235" s="10"/>
      <c r="PY235" s="10"/>
      <c r="PZ235" s="10"/>
      <c r="QA235" s="10"/>
      <c r="QB235" s="10"/>
      <c r="QC235" s="10"/>
      <c r="QD235" s="10"/>
      <c r="QE235" s="10"/>
      <c r="QF235" s="10"/>
      <c r="QG235" s="10"/>
      <c r="QH235" s="10"/>
      <c r="QI235" s="10"/>
      <c r="QJ235" s="10"/>
      <c r="QK235" s="10"/>
      <c r="QL235" s="10"/>
      <c r="QM235" s="10"/>
      <c r="QN235" s="10"/>
      <c r="QO235" s="10"/>
      <c r="QP235" s="10"/>
      <c r="QQ235" s="10"/>
      <c r="QR235" s="10"/>
      <c r="QS235" s="10"/>
      <c r="QT235" s="10"/>
      <c r="QU235" s="10"/>
      <c r="QV235" s="10"/>
      <c r="QW235" s="10"/>
      <c r="QX235" s="10"/>
      <c r="QY235" s="10"/>
      <c r="QZ235" s="10"/>
      <c r="RA235" s="10"/>
      <c r="RB235" s="10"/>
      <c r="RC235" s="10"/>
      <c r="RD235" s="10"/>
      <c r="RE235" s="10"/>
      <c r="RF235" s="10"/>
      <c r="RG235" s="10"/>
      <c r="RH235" s="10"/>
      <c r="RI235" s="10"/>
      <c r="RJ235" s="10"/>
      <c r="RK235" s="10"/>
      <c r="RL235" s="10"/>
      <c r="RM235" s="10"/>
      <c r="RN235" s="10"/>
      <c r="RO235" s="10"/>
      <c r="RP235" s="10"/>
      <c r="RQ235" s="10"/>
      <c r="RR235" s="10"/>
      <c r="RS235" s="10"/>
      <c r="RT235" s="10"/>
      <c r="RU235" s="10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</row>
    <row r="236" spans="3:624" s="3" customFormat="1" ht="13.8" x14ac:dyDescent="0.25">
      <c r="C236" s="9"/>
      <c r="D236" s="9"/>
      <c r="E236" s="9"/>
      <c r="F236" s="9"/>
      <c r="G236" s="9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</row>
    <row r="237" spans="3:624" s="3" customFormat="1" ht="13.8" x14ac:dyDescent="0.25">
      <c r="C237" s="9"/>
      <c r="D237" s="9"/>
      <c r="E237" s="9"/>
      <c r="F237" s="9"/>
      <c r="G237" s="9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</row>
    <row r="238" spans="3:624" s="3" customFormat="1" ht="13.8" x14ac:dyDescent="0.25">
      <c r="C238" s="9"/>
      <c r="D238" s="9"/>
      <c r="E238" s="9"/>
      <c r="F238" s="9"/>
      <c r="G238" s="9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</row>
    <row r="239" spans="3:624" s="3" customFormat="1" ht="13.8" x14ac:dyDescent="0.25">
      <c r="C239" s="9"/>
      <c r="D239" s="9"/>
      <c r="E239" s="9"/>
      <c r="F239" s="9"/>
      <c r="G239" s="9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</row>
    <row r="240" spans="3:624" s="3" customFormat="1" ht="13.8" x14ac:dyDescent="0.25">
      <c r="C240" s="9"/>
      <c r="D240" s="9"/>
      <c r="E240" s="9"/>
      <c r="F240" s="9"/>
      <c r="G240" s="9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</row>
    <row r="241" spans="3:624" s="3" customFormat="1" ht="13.8" x14ac:dyDescent="0.25">
      <c r="C241" s="9"/>
      <c r="D241" s="9"/>
      <c r="E241" s="9"/>
      <c r="F241" s="9"/>
      <c r="G241" s="9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</row>
    <row r="242" spans="3:624" s="3" customFormat="1" ht="13.8" x14ac:dyDescent="0.25">
      <c r="C242" s="9"/>
      <c r="D242" s="9"/>
      <c r="E242" s="9"/>
      <c r="F242" s="9"/>
      <c r="G242" s="9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</row>
    <row r="243" spans="3:624" s="3" customFormat="1" ht="13.8" x14ac:dyDescent="0.25">
      <c r="C243" s="9"/>
      <c r="D243" s="9"/>
      <c r="E243" s="9"/>
      <c r="F243" s="9"/>
      <c r="G243" s="9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</row>
    <row r="244" spans="3:624" s="3" customFormat="1" ht="13.8" x14ac:dyDescent="0.25">
      <c r="C244" s="9"/>
      <c r="D244" s="9"/>
      <c r="E244" s="9"/>
      <c r="F244" s="9"/>
      <c r="G244" s="9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</row>
    <row r="245" spans="3:624" s="3" customFormat="1" ht="13.8" x14ac:dyDescent="0.25">
      <c r="C245" s="9"/>
      <c r="D245" s="9"/>
      <c r="E245" s="9"/>
      <c r="F245" s="9"/>
      <c r="G245" s="9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</row>
    <row r="246" spans="3:624" s="3" customFormat="1" ht="13.8" x14ac:dyDescent="0.25">
      <c r="C246" s="9"/>
      <c r="D246" s="9"/>
      <c r="E246" s="9"/>
      <c r="F246" s="9"/>
      <c r="G246" s="9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</row>
    <row r="247" spans="3:624" s="3" customFormat="1" ht="13.8" x14ac:dyDescent="0.25">
      <c r="C247" s="9"/>
      <c r="D247" s="9"/>
      <c r="E247" s="9"/>
      <c r="F247" s="9"/>
      <c r="G247" s="9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</row>
    <row r="248" spans="3:624" s="3" customFormat="1" ht="13.8" x14ac:dyDescent="0.25">
      <c r="C248" s="9"/>
      <c r="D248" s="9"/>
      <c r="E248" s="9"/>
      <c r="F248" s="9"/>
      <c r="G248" s="9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</row>
    <row r="249" spans="3:624" s="3" customFormat="1" ht="13.8" x14ac:dyDescent="0.25">
      <c r="C249" s="9"/>
      <c r="D249" s="9"/>
      <c r="E249" s="9"/>
      <c r="F249" s="9"/>
      <c r="G249" s="9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</row>
    <row r="250" spans="3:624" s="3" customFormat="1" ht="13.8" x14ac:dyDescent="0.25">
      <c r="C250" s="9"/>
      <c r="D250" s="9"/>
      <c r="E250" s="9"/>
      <c r="F250" s="9"/>
      <c r="G250" s="9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</row>
    <row r="251" spans="3:624" s="3" customFormat="1" ht="13.8" x14ac:dyDescent="0.25">
      <c r="C251" s="9"/>
      <c r="D251" s="9"/>
      <c r="E251" s="9"/>
      <c r="F251" s="9"/>
      <c r="G251" s="9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</row>
    <row r="252" spans="3:624" s="3" customFormat="1" ht="13.8" x14ac:dyDescent="0.25">
      <c r="C252" s="9"/>
      <c r="D252" s="9"/>
      <c r="E252" s="9"/>
      <c r="F252" s="9"/>
      <c r="G252" s="9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</row>
    <row r="253" spans="3:624" s="3" customFormat="1" ht="13.8" x14ac:dyDescent="0.25">
      <c r="C253" s="9"/>
      <c r="D253" s="9"/>
      <c r="E253" s="9"/>
      <c r="F253" s="9"/>
      <c r="G253" s="9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</row>
    <row r="254" spans="3:624" s="3" customFormat="1" ht="13.8" x14ac:dyDescent="0.25">
      <c r="C254" s="9"/>
      <c r="D254" s="9"/>
      <c r="E254" s="9"/>
      <c r="F254" s="9"/>
      <c r="G254" s="9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</row>
    <row r="255" spans="3:624" s="3" customFormat="1" ht="13.8" x14ac:dyDescent="0.25">
      <c r="C255" s="9"/>
      <c r="D255" s="9"/>
      <c r="E255" s="9"/>
      <c r="F255" s="9"/>
      <c r="G255" s="9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/>
      <c r="LB255" s="10"/>
      <c r="LC255" s="10"/>
      <c r="LD255" s="10"/>
      <c r="LE255" s="10"/>
      <c r="LF255" s="10"/>
      <c r="LG255" s="10"/>
      <c r="LH255" s="10"/>
      <c r="LI255" s="10"/>
      <c r="LJ255" s="10"/>
      <c r="LK255" s="10"/>
      <c r="LL255" s="10"/>
      <c r="LM255" s="10"/>
      <c r="LN255" s="10"/>
      <c r="LO255" s="10"/>
      <c r="LP255" s="10"/>
      <c r="LQ255" s="10"/>
      <c r="LR255" s="10"/>
      <c r="LS255" s="10"/>
      <c r="LT255" s="10"/>
      <c r="LU255" s="10"/>
      <c r="LV255" s="10"/>
      <c r="LW255" s="10"/>
      <c r="LX255" s="10"/>
      <c r="LY255" s="10"/>
      <c r="LZ255" s="10"/>
      <c r="MA255" s="10"/>
      <c r="MB255" s="10"/>
      <c r="MC255" s="10"/>
      <c r="MD255" s="10"/>
      <c r="ME255" s="10"/>
      <c r="MF255" s="10"/>
      <c r="MG255" s="10"/>
      <c r="MH255" s="10"/>
      <c r="MI255" s="10"/>
      <c r="MJ255" s="10"/>
      <c r="MK255" s="10"/>
      <c r="ML255" s="10"/>
      <c r="MM255" s="10"/>
      <c r="MN255" s="10"/>
      <c r="MO255" s="10"/>
      <c r="MP255" s="10"/>
      <c r="MQ255" s="10"/>
      <c r="MR255" s="10"/>
      <c r="MS255" s="10"/>
      <c r="MT255" s="10"/>
      <c r="MU255" s="10"/>
      <c r="MV255" s="10"/>
      <c r="MW255" s="10"/>
      <c r="MX255" s="10"/>
      <c r="MY255" s="10"/>
      <c r="MZ255" s="10"/>
      <c r="NA255" s="10"/>
      <c r="NB255" s="10"/>
      <c r="NC255" s="10"/>
      <c r="ND255" s="10"/>
      <c r="NE255" s="10"/>
      <c r="NF255" s="10"/>
      <c r="NG255" s="10"/>
      <c r="NH255" s="10"/>
      <c r="NI255" s="10"/>
      <c r="NJ255" s="10"/>
      <c r="NK255" s="10"/>
      <c r="NL255" s="10"/>
      <c r="NM255" s="10"/>
      <c r="NN255" s="10"/>
      <c r="NO255" s="10"/>
      <c r="NP255" s="10"/>
      <c r="NQ255" s="10"/>
      <c r="NR255" s="10"/>
      <c r="NS255" s="10"/>
      <c r="NT255" s="10"/>
      <c r="NU255" s="10"/>
      <c r="NV255" s="10"/>
      <c r="NW255" s="10"/>
      <c r="NX255" s="10"/>
      <c r="NY255" s="10"/>
      <c r="NZ255" s="10"/>
      <c r="OA255" s="10"/>
      <c r="OB255" s="10"/>
      <c r="OC255" s="10"/>
      <c r="OD255" s="10"/>
      <c r="OE255" s="10"/>
      <c r="OF255" s="10"/>
      <c r="OG255" s="10"/>
      <c r="OH255" s="10"/>
      <c r="OI255" s="10"/>
      <c r="OJ255" s="10"/>
      <c r="OK255" s="10"/>
      <c r="OL255" s="10"/>
      <c r="OM255" s="10"/>
      <c r="ON255" s="10"/>
      <c r="OO255" s="10"/>
      <c r="OP255" s="10"/>
      <c r="OQ255" s="10"/>
      <c r="OR255" s="10"/>
      <c r="OS255" s="10"/>
      <c r="OT255" s="10"/>
      <c r="OU255" s="10"/>
      <c r="OV255" s="10"/>
      <c r="OW255" s="10"/>
      <c r="OX255" s="10"/>
      <c r="OY255" s="10"/>
      <c r="OZ255" s="10"/>
      <c r="PA255" s="10"/>
      <c r="PB255" s="10"/>
      <c r="PC255" s="10"/>
      <c r="PD255" s="10"/>
      <c r="PE255" s="10"/>
      <c r="PF255" s="10"/>
      <c r="PG255" s="10"/>
      <c r="PH255" s="10"/>
      <c r="PI255" s="10"/>
      <c r="PJ255" s="10"/>
      <c r="PK255" s="10"/>
      <c r="PL255" s="10"/>
      <c r="PM255" s="10"/>
      <c r="PN255" s="10"/>
      <c r="PO255" s="10"/>
      <c r="PP255" s="10"/>
      <c r="PQ255" s="10"/>
      <c r="PR255" s="10"/>
      <c r="PS255" s="10"/>
      <c r="PT255" s="10"/>
      <c r="PU255" s="10"/>
      <c r="PV255" s="10"/>
      <c r="PW255" s="10"/>
      <c r="PX255" s="10"/>
      <c r="PY255" s="10"/>
      <c r="PZ255" s="10"/>
      <c r="QA255" s="10"/>
      <c r="QB255" s="10"/>
      <c r="QC255" s="10"/>
      <c r="QD255" s="10"/>
      <c r="QE255" s="10"/>
      <c r="QF255" s="10"/>
      <c r="QG255" s="10"/>
      <c r="QH255" s="10"/>
      <c r="QI255" s="10"/>
      <c r="QJ255" s="10"/>
      <c r="QK255" s="10"/>
      <c r="QL255" s="10"/>
      <c r="QM255" s="10"/>
      <c r="QN255" s="10"/>
      <c r="QO255" s="10"/>
      <c r="QP255" s="10"/>
      <c r="QQ255" s="10"/>
      <c r="QR255" s="10"/>
      <c r="QS255" s="10"/>
      <c r="QT255" s="10"/>
      <c r="QU255" s="10"/>
      <c r="QV255" s="10"/>
      <c r="QW255" s="10"/>
      <c r="QX255" s="10"/>
      <c r="QY255" s="10"/>
      <c r="QZ255" s="10"/>
      <c r="RA255" s="10"/>
      <c r="RB255" s="10"/>
      <c r="RC255" s="10"/>
      <c r="RD255" s="10"/>
      <c r="RE255" s="10"/>
      <c r="RF255" s="10"/>
      <c r="RG255" s="10"/>
      <c r="RH255" s="10"/>
      <c r="RI255" s="10"/>
      <c r="RJ255" s="10"/>
      <c r="RK255" s="10"/>
      <c r="RL255" s="10"/>
      <c r="RM255" s="10"/>
      <c r="RN255" s="10"/>
      <c r="RO255" s="10"/>
      <c r="RP255" s="10"/>
      <c r="RQ255" s="10"/>
      <c r="RR255" s="10"/>
      <c r="RS255" s="10"/>
      <c r="RT255" s="10"/>
      <c r="RU255" s="10"/>
      <c r="RV255" s="10"/>
      <c r="RW255" s="10"/>
      <c r="RX255" s="10"/>
      <c r="RY255" s="10"/>
      <c r="RZ255" s="10"/>
      <c r="SA255" s="10"/>
      <c r="SB255" s="10"/>
      <c r="SC255" s="10"/>
      <c r="SD255" s="10"/>
      <c r="SE255" s="10"/>
      <c r="SF255" s="10"/>
      <c r="SG255" s="10"/>
      <c r="SH255" s="10"/>
      <c r="SI255" s="10"/>
      <c r="SJ255" s="10"/>
      <c r="SK255" s="10"/>
      <c r="SL255" s="10"/>
      <c r="SM255" s="10"/>
      <c r="SN255" s="10"/>
      <c r="SO255" s="10"/>
      <c r="SP255" s="10"/>
      <c r="SQ255" s="10"/>
      <c r="SR255" s="10"/>
      <c r="SS255" s="10"/>
      <c r="ST255" s="10"/>
      <c r="SU255" s="10"/>
      <c r="SV255" s="10"/>
      <c r="SW255" s="10"/>
      <c r="SX255" s="10"/>
      <c r="SY255" s="10"/>
      <c r="SZ255" s="10"/>
      <c r="TA255" s="10"/>
      <c r="TB255" s="10"/>
      <c r="TC255" s="10"/>
      <c r="TD255" s="10"/>
      <c r="TE255" s="10"/>
      <c r="TF255" s="10"/>
      <c r="TG255" s="10"/>
      <c r="TH255" s="10"/>
      <c r="TI255" s="10"/>
      <c r="TJ255" s="10"/>
      <c r="TK255" s="10"/>
      <c r="TL255" s="10"/>
      <c r="TM255" s="10"/>
      <c r="TN255" s="10"/>
      <c r="TO255" s="10"/>
      <c r="TP255" s="10"/>
      <c r="TQ255" s="10"/>
      <c r="TR255" s="10"/>
      <c r="TS255" s="10"/>
      <c r="TT255" s="10"/>
      <c r="TU255" s="10"/>
      <c r="TV255" s="10"/>
      <c r="TW255" s="10"/>
      <c r="TX255" s="10"/>
      <c r="TY255" s="10"/>
      <c r="TZ255" s="10"/>
      <c r="UA255" s="10"/>
      <c r="UB255" s="10"/>
      <c r="UC255" s="10"/>
      <c r="UD255" s="10"/>
      <c r="UE255" s="10"/>
      <c r="UF255" s="10"/>
      <c r="UG255" s="10"/>
      <c r="UH255" s="10"/>
      <c r="UI255" s="10"/>
      <c r="UJ255" s="10"/>
      <c r="UK255" s="10"/>
      <c r="UL255" s="10"/>
      <c r="UM255" s="10"/>
      <c r="UN255" s="10"/>
      <c r="UO255" s="10"/>
      <c r="UP255" s="10"/>
      <c r="UQ255" s="10"/>
      <c r="UR255" s="10"/>
      <c r="US255" s="10"/>
      <c r="UT255" s="10"/>
      <c r="UU255" s="10"/>
      <c r="UV255" s="10"/>
      <c r="UW255" s="10"/>
      <c r="UX255" s="10"/>
      <c r="UY255" s="10"/>
      <c r="UZ255" s="10"/>
      <c r="VA255" s="10"/>
      <c r="VB255" s="10"/>
      <c r="VC255" s="10"/>
      <c r="VD255" s="10"/>
      <c r="VE255" s="10"/>
      <c r="VF255" s="10"/>
      <c r="VG255" s="10"/>
      <c r="VH255" s="10"/>
      <c r="VI255" s="10"/>
      <c r="VJ255" s="10"/>
      <c r="VK255" s="10"/>
      <c r="VL255" s="10"/>
      <c r="VM255" s="10"/>
      <c r="VN255" s="10"/>
      <c r="VO255" s="10"/>
      <c r="VP255" s="10"/>
      <c r="VQ255" s="10"/>
      <c r="VR255" s="10"/>
      <c r="VS255" s="10"/>
      <c r="VT255" s="10"/>
      <c r="VU255" s="10"/>
      <c r="VV255" s="10"/>
      <c r="VW255" s="10"/>
      <c r="VX255" s="10"/>
      <c r="VY255" s="10"/>
      <c r="VZ255" s="10"/>
      <c r="WA255" s="10"/>
      <c r="WB255" s="10"/>
      <c r="WC255" s="10"/>
      <c r="WD255" s="10"/>
      <c r="WE255" s="10"/>
      <c r="WF255" s="10"/>
      <c r="WG255" s="10"/>
      <c r="WH255" s="10"/>
      <c r="WI255" s="10"/>
      <c r="WJ255" s="10"/>
      <c r="WK255" s="10"/>
      <c r="WL255" s="10"/>
      <c r="WM255" s="10"/>
      <c r="WN255" s="10"/>
      <c r="WO255" s="10"/>
      <c r="WP255" s="10"/>
      <c r="WQ255" s="10"/>
      <c r="WR255" s="10"/>
      <c r="WS255" s="10"/>
      <c r="WT255" s="10"/>
      <c r="WU255" s="10"/>
      <c r="WV255" s="10"/>
      <c r="WW255" s="10"/>
      <c r="WX255" s="10"/>
      <c r="WY255" s="10"/>
      <c r="WZ255" s="10"/>
    </row>
    <row r="256" spans="3:624" s="3" customFormat="1" ht="13.8" x14ac:dyDescent="0.25">
      <c r="C256" s="9"/>
      <c r="D256" s="9"/>
      <c r="E256" s="9"/>
      <c r="F256" s="9"/>
      <c r="G256" s="9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/>
      <c r="LB256" s="10"/>
      <c r="LC256" s="10"/>
      <c r="LD256" s="10"/>
      <c r="LE256" s="10"/>
      <c r="LF256" s="10"/>
      <c r="LG256" s="10"/>
      <c r="LH256" s="10"/>
      <c r="LI256" s="10"/>
      <c r="LJ256" s="10"/>
      <c r="LK256" s="10"/>
      <c r="LL256" s="10"/>
      <c r="LM256" s="10"/>
      <c r="LN256" s="10"/>
      <c r="LO256" s="10"/>
      <c r="LP256" s="10"/>
      <c r="LQ256" s="10"/>
      <c r="LR256" s="10"/>
      <c r="LS256" s="10"/>
      <c r="LT256" s="10"/>
      <c r="LU256" s="10"/>
      <c r="LV256" s="10"/>
      <c r="LW256" s="10"/>
      <c r="LX256" s="10"/>
      <c r="LY256" s="10"/>
      <c r="LZ256" s="10"/>
      <c r="MA256" s="10"/>
      <c r="MB256" s="10"/>
      <c r="MC256" s="10"/>
      <c r="MD256" s="10"/>
      <c r="ME256" s="10"/>
      <c r="MF256" s="10"/>
      <c r="MG256" s="10"/>
      <c r="MH256" s="10"/>
      <c r="MI256" s="10"/>
      <c r="MJ256" s="10"/>
      <c r="MK256" s="10"/>
      <c r="ML256" s="10"/>
      <c r="MM256" s="10"/>
      <c r="MN256" s="10"/>
      <c r="MO256" s="10"/>
      <c r="MP256" s="10"/>
      <c r="MQ256" s="10"/>
      <c r="MR256" s="10"/>
      <c r="MS256" s="10"/>
      <c r="MT256" s="10"/>
      <c r="MU256" s="10"/>
      <c r="MV256" s="10"/>
      <c r="MW256" s="10"/>
      <c r="MX256" s="10"/>
      <c r="MY256" s="10"/>
      <c r="MZ256" s="10"/>
      <c r="NA256" s="10"/>
      <c r="NB256" s="10"/>
      <c r="NC256" s="10"/>
      <c r="ND256" s="10"/>
      <c r="NE256" s="10"/>
      <c r="NF256" s="10"/>
      <c r="NG256" s="10"/>
      <c r="NH256" s="10"/>
      <c r="NI256" s="10"/>
      <c r="NJ256" s="10"/>
      <c r="NK256" s="10"/>
      <c r="NL256" s="10"/>
      <c r="NM256" s="10"/>
      <c r="NN256" s="10"/>
      <c r="NO256" s="10"/>
      <c r="NP256" s="10"/>
      <c r="NQ256" s="10"/>
      <c r="NR256" s="10"/>
      <c r="NS256" s="10"/>
      <c r="NT256" s="10"/>
      <c r="NU256" s="10"/>
      <c r="NV256" s="10"/>
      <c r="NW256" s="10"/>
      <c r="NX256" s="10"/>
      <c r="NY256" s="10"/>
      <c r="NZ256" s="10"/>
      <c r="OA256" s="10"/>
      <c r="OB256" s="10"/>
      <c r="OC256" s="10"/>
      <c r="OD256" s="10"/>
      <c r="OE256" s="10"/>
      <c r="OF256" s="10"/>
      <c r="OG256" s="10"/>
      <c r="OH256" s="10"/>
      <c r="OI256" s="10"/>
      <c r="OJ256" s="10"/>
      <c r="OK256" s="10"/>
      <c r="OL256" s="10"/>
      <c r="OM256" s="10"/>
      <c r="ON256" s="10"/>
      <c r="OO256" s="10"/>
      <c r="OP256" s="10"/>
      <c r="OQ256" s="10"/>
      <c r="OR256" s="10"/>
      <c r="OS256" s="10"/>
      <c r="OT256" s="10"/>
      <c r="OU256" s="10"/>
      <c r="OV256" s="10"/>
      <c r="OW256" s="10"/>
      <c r="OX256" s="10"/>
      <c r="OY256" s="10"/>
      <c r="OZ256" s="10"/>
      <c r="PA256" s="10"/>
      <c r="PB256" s="10"/>
      <c r="PC256" s="10"/>
      <c r="PD256" s="10"/>
      <c r="PE256" s="10"/>
      <c r="PF256" s="10"/>
      <c r="PG256" s="10"/>
      <c r="PH256" s="10"/>
      <c r="PI256" s="10"/>
      <c r="PJ256" s="10"/>
      <c r="PK256" s="10"/>
      <c r="PL256" s="10"/>
      <c r="PM256" s="10"/>
      <c r="PN256" s="10"/>
      <c r="PO256" s="10"/>
      <c r="PP256" s="10"/>
      <c r="PQ256" s="10"/>
      <c r="PR256" s="10"/>
      <c r="PS256" s="10"/>
      <c r="PT256" s="10"/>
      <c r="PU256" s="10"/>
      <c r="PV256" s="10"/>
      <c r="PW256" s="10"/>
      <c r="PX256" s="10"/>
      <c r="PY256" s="10"/>
      <c r="PZ256" s="10"/>
      <c r="QA256" s="10"/>
      <c r="QB256" s="10"/>
      <c r="QC256" s="10"/>
      <c r="QD256" s="10"/>
      <c r="QE256" s="10"/>
      <c r="QF256" s="10"/>
      <c r="QG256" s="10"/>
      <c r="QH256" s="10"/>
      <c r="QI256" s="10"/>
      <c r="QJ256" s="10"/>
      <c r="QK256" s="10"/>
      <c r="QL256" s="10"/>
      <c r="QM256" s="10"/>
      <c r="QN256" s="10"/>
      <c r="QO256" s="10"/>
      <c r="QP256" s="10"/>
      <c r="QQ256" s="10"/>
      <c r="QR256" s="10"/>
      <c r="QS256" s="10"/>
      <c r="QT256" s="10"/>
      <c r="QU256" s="10"/>
      <c r="QV256" s="10"/>
      <c r="QW256" s="10"/>
      <c r="QX256" s="10"/>
      <c r="QY256" s="10"/>
      <c r="QZ256" s="10"/>
      <c r="RA256" s="10"/>
      <c r="RB256" s="10"/>
      <c r="RC256" s="10"/>
      <c r="RD256" s="10"/>
      <c r="RE256" s="10"/>
      <c r="RF256" s="10"/>
      <c r="RG256" s="10"/>
      <c r="RH256" s="10"/>
      <c r="RI256" s="10"/>
      <c r="RJ256" s="10"/>
      <c r="RK256" s="10"/>
      <c r="RL256" s="10"/>
      <c r="RM256" s="10"/>
      <c r="RN256" s="10"/>
      <c r="RO256" s="10"/>
      <c r="RP256" s="10"/>
      <c r="RQ256" s="10"/>
      <c r="RR256" s="10"/>
      <c r="RS256" s="10"/>
      <c r="RT256" s="10"/>
      <c r="RU256" s="10"/>
      <c r="RV256" s="10"/>
      <c r="RW256" s="10"/>
      <c r="RX256" s="10"/>
      <c r="RY256" s="10"/>
      <c r="RZ256" s="10"/>
      <c r="SA256" s="10"/>
      <c r="SB256" s="10"/>
      <c r="SC256" s="10"/>
      <c r="SD256" s="10"/>
      <c r="SE256" s="10"/>
      <c r="SF256" s="10"/>
      <c r="SG256" s="10"/>
      <c r="SH256" s="10"/>
      <c r="SI256" s="10"/>
      <c r="SJ256" s="10"/>
      <c r="SK256" s="10"/>
      <c r="SL256" s="10"/>
      <c r="SM256" s="10"/>
      <c r="SN256" s="10"/>
      <c r="SO256" s="10"/>
      <c r="SP256" s="10"/>
      <c r="SQ256" s="10"/>
      <c r="SR256" s="10"/>
      <c r="SS256" s="10"/>
      <c r="ST256" s="10"/>
      <c r="SU256" s="10"/>
      <c r="SV256" s="10"/>
      <c r="SW256" s="10"/>
      <c r="SX256" s="10"/>
      <c r="SY256" s="10"/>
      <c r="SZ256" s="10"/>
      <c r="TA256" s="10"/>
      <c r="TB256" s="10"/>
      <c r="TC256" s="10"/>
      <c r="TD256" s="10"/>
      <c r="TE256" s="10"/>
      <c r="TF256" s="10"/>
      <c r="TG256" s="10"/>
      <c r="TH256" s="10"/>
      <c r="TI256" s="10"/>
      <c r="TJ256" s="10"/>
      <c r="TK256" s="10"/>
      <c r="TL256" s="10"/>
      <c r="TM256" s="10"/>
      <c r="TN256" s="10"/>
      <c r="TO256" s="10"/>
      <c r="TP256" s="10"/>
      <c r="TQ256" s="10"/>
      <c r="TR256" s="10"/>
      <c r="TS256" s="10"/>
      <c r="TT256" s="10"/>
      <c r="TU256" s="10"/>
      <c r="TV256" s="10"/>
      <c r="TW256" s="10"/>
      <c r="TX256" s="10"/>
      <c r="TY256" s="10"/>
      <c r="TZ256" s="10"/>
      <c r="UA256" s="10"/>
      <c r="UB256" s="10"/>
      <c r="UC256" s="10"/>
      <c r="UD256" s="10"/>
      <c r="UE256" s="10"/>
      <c r="UF256" s="10"/>
      <c r="UG256" s="10"/>
      <c r="UH256" s="10"/>
      <c r="UI256" s="10"/>
      <c r="UJ256" s="10"/>
      <c r="UK256" s="10"/>
      <c r="UL256" s="10"/>
      <c r="UM256" s="10"/>
      <c r="UN256" s="10"/>
      <c r="UO256" s="10"/>
      <c r="UP256" s="10"/>
      <c r="UQ256" s="10"/>
      <c r="UR256" s="10"/>
      <c r="US256" s="10"/>
      <c r="UT256" s="10"/>
      <c r="UU256" s="10"/>
      <c r="UV256" s="10"/>
      <c r="UW256" s="10"/>
      <c r="UX256" s="10"/>
      <c r="UY256" s="10"/>
      <c r="UZ256" s="10"/>
      <c r="VA256" s="10"/>
      <c r="VB256" s="10"/>
      <c r="VC256" s="10"/>
      <c r="VD256" s="10"/>
      <c r="VE256" s="10"/>
      <c r="VF256" s="10"/>
      <c r="VG256" s="10"/>
      <c r="VH256" s="10"/>
      <c r="VI256" s="10"/>
      <c r="VJ256" s="10"/>
      <c r="VK256" s="10"/>
      <c r="VL256" s="10"/>
      <c r="VM256" s="10"/>
      <c r="VN256" s="10"/>
      <c r="VO256" s="10"/>
      <c r="VP256" s="10"/>
      <c r="VQ256" s="10"/>
      <c r="VR256" s="10"/>
      <c r="VS256" s="10"/>
      <c r="VT256" s="10"/>
      <c r="VU256" s="10"/>
      <c r="VV256" s="10"/>
      <c r="VW256" s="10"/>
      <c r="VX256" s="10"/>
      <c r="VY256" s="10"/>
      <c r="VZ256" s="10"/>
      <c r="WA256" s="10"/>
      <c r="WB256" s="10"/>
      <c r="WC256" s="10"/>
      <c r="WD256" s="10"/>
      <c r="WE256" s="10"/>
      <c r="WF256" s="10"/>
      <c r="WG256" s="10"/>
      <c r="WH256" s="10"/>
      <c r="WI256" s="10"/>
      <c r="WJ256" s="10"/>
      <c r="WK256" s="10"/>
      <c r="WL256" s="10"/>
      <c r="WM256" s="10"/>
      <c r="WN256" s="10"/>
      <c r="WO256" s="10"/>
      <c r="WP256" s="10"/>
      <c r="WQ256" s="10"/>
      <c r="WR256" s="10"/>
      <c r="WS256" s="10"/>
      <c r="WT256" s="10"/>
      <c r="WU256" s="10"/>
      <c r="WV256" s="10"/>
      <c r="WW256" s="10"/>
      <c r="WX256" s="10"/>
      <c r="WY256" s="10"/>
      <c r="WZ256" s="10"/>
    </row>
    <row r="257" spans="3:624" s="3" customFormat="1" ht="13.8" x14ac:dyDescent="0.25">
      <c r="C257" s="9"/>
      <c r="D257" s="9"/>
      <c r="E257" s="9"/>
      <c r="F257" s="9"/>
      <c r="G257" s="9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/>
      <c r="LB257" s="10"/>
      <c r="LC257" s="10"/>
      <c r="LD257" s="10"/>
      <c r="LE257" s="10"/>
      <c r="LF257" s="10"/>
      <c r="LG257" s="10"/>
      <c r="LH257" s="10"/>
      <c r="LI257" s="10"/>
      <c r="LJ257" s="10"/>
      <c r="LK257" s="10"/>
      <c r="LL257" s="10"/>
      <c r="LM257" s="10"/>
      <c r="LN257" s="10"/>
      <c r="LO257" s="10"/>
      <c r="LP257" s="10"/>
      <c r="LQ257" s="10"/>
      <c r="LR257" s="10"/>
      <c r="LS257" s="10"/>
      <c r="LT257" s="10"/>
      <c r="LU257" s="10"/>
      <c r="LV257" s="10"/>
      <c r="LW257" s="10"/>
      <c r="LX257" s="10"/>
      <c r="LY257" s="10"/>
      <c r="LZ257" s="10"/>
      <c r="MA257" s="10"/>
      <c r="MB257" s="10"/>
      <c r="MC257" s="10"/>
      <c r="MD257" s="10"/>
      <c r="ME257" s="10"/>
      <c r="MF257" s="10"/>
      <c r="MG257" s="10"/>
      <c r="MH257" s="10"/>
      <c r="MI257" s="10"/>
      <c r="MJ257" s="10"/>
      <c r="MK257" s="10"/>
      <c r="ML257" s="10"/>
      <c r="MM257" s="10"/>
      <c r="MN257" s="10"/>
      <c r="MO257" s="10"/>
      <c r="MP257" s="10"/>
      <c r="MQ257" s="10"/>
      <c r="MR257" s="10"/>
      <c r="MS257" s="10"/>
      <c r="MT257" s="10"/>
      <c r="MU257" s="10"/>
      <c r="MV257" s="10"/>
      <c r="MW257" s="10"/>
      <c r="MX257" s="10"/>
      <c r="MY257" s="10"/>
      <c r="MZ257" s="10"/>
      <c r="NA257" s="10"/>
      <c r="NB257" s="10"/>
      <c r="NC257" s="10"/>
      <c r="ND257" s="10"/>
      <c r="NE257" s="10"/>
      <c r="NF257" s="10"/>
      <c r="NG257" s="10"/>
      <c r="NH257" s="10"/>
      <c r="NI257" s="10"/>
      <c r="NJ257" s="10"/>
      <c r="NK257" s="10"/>
      <c r="NL257" s="10"/>
      <c r="NM257" s="10"/>
      <c r="NN257" s="10"/>
      <c r="NO257" s="10"/>
      <c r="NP257" s="10"/>
      <c r="NQ257" s="10"/>
      <c r="NR257" s="10"/>
      <c r="NS257" s="10"/>
      <c r="NT257" s="10"/>
      <c r="NU257" s="10"/>
      <c r="NV257" s="10"/>
      <c r="NW257" s="10"/>
      <c r="NX257" s="10"/>
      <c r="NY257" s="10"/>
      <c r="NZ257" s="10"/>
      <c r="OA257" s="10"/>
      <c r="OB257" s="10"/>
      <c r="OC257" s="10"/>
      <c r="OD257" s="10"/>
      <c r="OE257" s="10"/>
      <c r="OF257" s="10"/>
      <c r="OG257" s="10"/>
      <c r="OH257" s="10"/>
      <c r="OI257" s="10"/>
      <c r="OJ257" s="10"/>
      <c r="OK257" s="10"/>
      <c r="OL257" s="10"/>
      <c r="OM257" s="10"/>
      <c r="ON257" s="10"/>
      <c r="OO257" s="10"/>
      <c r="OP257" s="10"/>
      <c r="OQ257" s="10"/>
      <c r="OR257" s="10"/>
      <c r="OS257" s="10"/>
      <c r="OT257" s="10"/>
      <c r="OU257" s="10"/>
      <c r="OV257" s="10"/>
      <c r="OW257" s="10"/>
      <c r="OX257" s="10"/>
      <c r="OY257" s="10"/>
      <c r="OZ257" s="10"/>
      <c r="PA257" s="10"/>
      <c r="PB257" s="10"/>
      <c r="PC257" s="10"/>
      <c r="PD257" s="10"/>
      <c r="PE257" s="10"/>
      <c r="PF257" s="10"/>
      <c r="PG257" s="10"/>
      <c r="PH257" s="10"/>
      <c r="PI257" s="10"/>
      <c r="PJ257" s="10"/>
      <c r="PK257" s="10"/>
      <c r="PL257" s="10"/>
      <c r="PM257" s="10"/>
      <c r="PN257" s="10"/>
      <c r="PO257" s="10"/>
      <c r="PP257" s="10"/>
      <c r="PQ257" s="10"/>
      <c r="PR257" s="10"/>
      <c r="PS257" s="10"/>
      <c r="PT257" s="10"/>
      <c r="PU257" s="10"/>
      <c r="PV257" s="10"/>
      <c r="PW257" s="10"/>
      <c r="PX257" s="10"/>
      <c r="PY257" s="10"/>
      <c r="PZ257" s="10"/>
      <c r="QA257" s="10"/>
      <c r="QB257" s="10"/>
      <c r="QC257" s="10"/>
      <c r="QD257" s="10"/>
      <c r="QE257" s="10"/>
      <c r="QF257" s="10"/>
      <c r="QG257" s="10"/>
      <c r="QH257" s="10"/>
      <c r="QI257" s="10"/>
      <c r="QJ257" s="10"/>
      <c r="QK257" s="10"/>
      <c r="QL257" s="10"/>
      <c r="QM257" s="10"/>
      <c r="QN257" s="10"/>
      <c r="QO257" s="10"/>
      <c r="QP257" s="10"/>
      <c r="QQ257" s="10"/>
      <c r="QR257" s="10"/>
      <c r="QS257" s="10"/>
      <c r="QT257" s="10"/>
      <c r="QU257" s="10"/>
      <c r="QV257" s="10"/>
      <c r="QW257" s="10"/>
      <c r="QX257" s="10"/>
      <c r="QY257" s="10"/>
      <c r="QZ257" s="10"/>
      <c r="RA257" s="10"/>
      <c r="RB257" s="10"/>
      <c r="RC257" s="10"/>
      <c r="RD257" s="10"/>
      <c r="RE257" s="10"/>
      <c r="RF257" s="10"/>
      <c r="RG257" s="10"/>
      <c r="RH257" s="10"/>
      <c r="RI257" s="10"/>
      <c r="RJ257" s="10"/>
      <c r="RK257" s="10"/>
      <c r="RL257" s="10"/>
      <c r="RM257" s="10"/>
      <c r="RN257" s="10"/>
      <c r="RO257" s="10"/>
      <c r="RP257" s="10"/>
      <c r="RQ257" s="10"/>
      <c r="RR257" s="10"/>
      <c r="RS257" s="10"/>
      <c r="RT257" s="10"/>
      <c r="RU257" s="10"/>
      <c r="RV257" s="10"/>
      <c r="RW257" s="10"/>
      <c r="RX257" s="10"/>
      <c r="RY257" s="10"/>
      <c r="RZ257" s="10"/>
      <c r="SA257" s="10"/>
      <c r="SB257" s="10"/>
      <c r="SC257" s="10"/>
      <c r="SD257" s="10"/>
      <c r="SE257" s="10"/>
      <c r="SF257" s="10"/>
      <c r="SG257" s="10"/>
      <c r="SH257" s="10"/>
      <c r="SI257" s="10"/>
      <c r="SJ257" s="10"/>
      <c r="SK257" s="10"/>
      <c r="SL257" s="10"/>
      <c r="SM257" s="10"/>
      <c r="SN257" s="10"/>
      <c r="SO257" s="10"/>
      <c r="SP257" s="10"/>
      <c r="SQ257" s="10"/>
      <c r="SR257" s="10"/>
      <c r="SS257" s="10"/>
      <c r="ST257" s="10"/>
      <c r="SU257" s="10"/>
      <c r="SV257" s="10"/>
      <c r="SW257" s="10"/>
      <c r="SX257" s="10"/>
      <c r="SY257" s="10"/>
      <c r="SZ257" s="10"/>
      <c r="TA257" s="10"/>
      <c r="TB257" s="10"/>
      <c r="TC257" s="10"/>
      <c r="TD257" s="10"/>
      <c r="TE257" s="10"/>
      <c r="TF257" s="10"/>
      <c r="TG257" s="10"/>
      <c r="TH257" s="10"/>
      <c r="TI257" s="10"/>
      <c r="TJ257" s="10"/>
      <c r="TK257" s="10"/>
      <c r="TL257" s="10"/>
      <c r="TM257" s="10"/>
      <c r="TN257" s="10"/>
      <c r="TO257" s="10"/>
      <c r="TP257" s="10"/>
      <c r="TQ257" s="10"/>
      <c r="TR257" s="10"/>
      <c r="TS257" s="10"/>
      <c r="TT257" s="10"/>
      <c r="TU257" s="10"/>
      <c r="TV257" s="10"/>
      <c r="TW257" s="10"/>
      <c r="TX257" s="10"/>
      <c r="TY257" s="10"/>
      <c r="TZ257" s="10"/>
      <c r="UA257" s="10"/>
      <c r="UB257" s="10"/>
      <c r="UC257" s="10"/>
      <c r="UD257" s="10"/>
      <c r="UE257" s="10"/>
      <c r="UF257" s="10"/>
      <c r="UG257" s="10"/>
      <c r="UH257" s="10"/>
      <c r="UI257" s="10"/>
      <c r="UJ257" s="10"/>
      <c r="UK257" s="10"/>
      <c r="UL257" s="10"/>
      <c r="UM257" s="10"/>
      <c r="UN257" s="10"/>
      <c r="UO257" s="10"/>
      <c r="UP257" s="10"/>
      <c r="UQ257" s="10"/>
      <c r="UR257" s="10"/>
      <c r="US257" s="10"/>
      <c r="UT257" s="10"/>
      <c r="UU257" s="10"/>
      <c r="UV257" s="10"/>
      <c r="UW257" s="10"/>
      <c r="UX257" s="10"/>
      <c r="UY257" s="10"/>
      <c r="UZ257" s="10"/>
      <c r="VA257" s="10"/>
      <c r="VB257" s="10"/>
      <c r="VC257" s="10"/>
      <c r="VD257" s="10"/>
      <c r="VE257" s="10"/>
      <c r="VF257" s="10"/>
      <c r="VG257" s="10"/>
      <c r="VH257" s="10"/>
      <c r="VI257" s="10"/>
      <c r="VJ257" s="10"/>
      <c r="VK257" s="10"/>
      <c r="VL257" s="10"/>
      <c r="VM257" s="10"/>
      <c r="VN257" s="10"/>
      <c r="VO257" s="10"/>
      <c r="VP257" s="10"/>
      <c r="VQ257" s="10"/>
      <c r="VR257" s="10"/>
      <c r="VS257" s="10"/>
      <c r="VT257" s="10"/>
      <c r="VU257" s="10"/>
      <c r="VV257" s="10"/>
      <c r="VW257" s="10"/>
      <c r="VX257" s="10"/>
      <c r="VY257" s="10"/>
      <c r="VZ257" s="10"/>
      <c r="WA257" s="10"/>
      <c r="WB257" s="10"/>
      <c r="WC257" s="10"/>
      <c r="WD257" s="10"/>
      <c r="WE257" s="10"/>
      <c r="WF257" s="10"/>
      <c r="WG257" s="10"/>
      <c r="WH257" s="10"/>
      <c r="WI257" s="10"/>
      <c r="WJ257" s="10"/>
      <c r="WK257" s="10"/>
      <c r="WL257" s="10"/>
      <c r="WM257" s="10"/>
      <c r="WN257" s="10"/>
      <c r="WO257" s="10"/>
      <c r="WP257" s="10"/>
      <c r="WQ257" s="10"/>
      <c r="WR257" s="10"/>
      <c r="WS257" s="10"/>
      <c r="WT257" s="10"/>
      <c r="WU257" s="10"/>
      <c r="WV257" s="10"/>
      <c r="WW257" s="10"/>
      <c r="WX257" s="10"/>
      <c r="WY257" s="10"/>
      <c r="WZ257" s="10"/>
    </row>
    <row r="258" spans="3:624" s="3" customFormat="1" ht="13.8" x14ac:dyDescent="0.25">
      <c r="C258" s="9"/>
      <c r="D258" s="9"/>
      <c r="E258" s="9"/>
      <c r="F258" s="9"/>
      <c r="G258" s="9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  <c r="PJ258" s="10"/>
      <c r="PK258" s="10"/>
      <c r="PL258" s="10"/>
      <c r="PM258" s="10"/>
      <c r="PN258" s="10"/>
      <c r="PO258" s="10"/>
      <c r="PP258" s="10"/>
      <c r="PQ258" s="10"/>
      <c r="PR258" s="10"/>
      <c r="PS258" s="10"/>
      <c r="PT258" s="10"/>
      <c r="PU258" s="10"/>
      <c r="PV258" s="10"/>
      <c r="PW258" s="10"/>
      <c r="PX258" s="10"/>
      <c r="PY258" s="10"/>
      <c r="PZ258" s="10"/>
      <c r="QA258" s="10"/>
      <c r="QB258" s="10"/>
      <c r="QC258" s="10"/>
      <c r="QD258" s="10"/>
      <c r="QE258" s="10"/>
      <c r="QF258" s="10"/>
      <c r="QG258" s="10"/>
      <c r="QH258" s="10"/>
      <c r="QI258" s="10"/>
      <c r="QJ258" s="10"/>
      <c r="QK258" s="10"/>
      <c r="QL258" s="10"/>
      <c r="QM258" s="10"/>
      <c r="QN258" s="10"/>
      <c r="QO258" s="10"/>
      <c r="QP258" s="10"/>
      <c r="QQ258" s="10"/>
      <c r="QR258" s="10"/>
      <c r="QS258" s="10"/>
      <c r="QT258" s="10"/>
      <c r="QU258" s="10"/>
      <c r="QV258" s="10"/>
      <c r="QW258" s="10"/>
      <c r="QX258" s="10"/>
      <c r="QY258" s="10"/>
      <c r="QZ258" s="10"/>
      <c r="RA258" s="10"/>
      <c r="RB258" s="10"/>
      <c r="RC258" s="10"/>
      <c r="RD258" s="10"/>
      <c r="RE258" s="10"/>
      <c r="RF258" s="10"/>
      <c r="RG258" s="10"/>
      <c r="RH258" s="10"/>
      <c r="RI258" s="10"/>
      <c r="RJ258" s="10"/>
      <c r="RK258" s="10"/>
      <c r="RL258" s="10"/>
      <c r="RM258" s="10"/>
      <c r="RN258" s="10"/>
      <c r="RO258" s="10"/>
      <c r="RP258" s="10"/>
      <c r="RQ258" s="10"/>
      <c r="RR258" s="10"/>
      <c r="RS258" s="10"/>
      <c r="RT258" s="10"/>
      <c r="RU258" s="10"/>
      <c r="RV258" s="10"/>
      <c r="RW258" s="10"/>
      <c r="RX258" s="10"/>
      <c r="RY258" s="10"/>
      <c r="RZ258" s="10"/>
      <c r="SA258" s="10"/>
      <c r="SB258" s="10"/>
      <c r="SC258" s="10"/>
      <c r="SD258" s="10"/>
      <c r="SE258" s="10"/>
      <c r="SF258" s="10"/>
      <c r="SG258" s="10"/>
      <c r="SH258" s="10"/>
      <c r="SI258" s="10"/>
      <c r="SJ258" s="10"/>
      <c r="SK258" s="10"/>
      <c r="SL258" s="10"/>
      <c r="SM258" s="10"/>
      <c r="SN258" s="10"/>
      <c r="SO258" s="10"/>
      <c r="SP258" s="10"/>
      <c r="SQ258" s="10"/>
      <c r="SR258" s="10"/>
      <c r="SS258" s="10"/>
      <c r="ST258" s="10"/>
      <c r="SU258" s="10"/>
      <c r="SV258" s="10"/>
      <c r="SW258" s="10"/>
      <c r="SX258" s="10"/>
      <c r="SY258" s="10"/>
      <c r="SZ258" s="10"/>
      <c r="TA258" s="10"/>
      <c r="TB258" s="10"/>
      <c r="TC258" s="10"/>
      <c r="TD258" s="10"/>
      <c r="TE258" s="10"/>
      <c r="TF258" s="10"/>
      <c r="TG258" s="10"/>
      <c r="TH258" s="10"/>
      <c r="TI258" s="10"/>
      <c r="TJ258" s="10"/>
      <c r="TK258" s="10"/>
      <c r="TL258" s="10"/>
      <c r="TM258" s="10"/>
      <c r="TN258" s="10"/>
      <c r="TO258" s="10"/>
      <c r="TP258" s="10"/>
      <c r="TQ258" s="10"/>
      <c r="TR258" s="10"/>
      <c r="TS258" s="10"/>
      <c r="TT258" s="10"/>
      <c r="TU258" s="10"/>
      <c r="TV258" s="10"/>
      <c r="TW258" s="10"/>
      <c r="TX258" s="10"/>
      <c r="TY258" s="10"/>
      <c r="TZ258" s="10"/>
      <c r="UA258" s="10"/>
      <c r="UB258" s="10"/>
      <c r="UC258" s="10"/>
      <c r="UD258" s="10"/>
      <c r="UE258" s="10"/>
      <c r="UF258" s="10"/>
      <c r="UG258" s="10"/>
      <c r="UH258" s="10"/>
      <c r="UI258" s="10"/>
      <c r="UJ258" s="10"/>
      <c r="UK258" s="10"/>
      <c r="UL258" s="10"/>
      <c r="UM258" s="10"/>
      <c r="UN258" s="10"/>
      <c r="UO258" s="10"/>
      <c r="UP258" s="10"/>
      <c r="UQ258" s="10"/>
      <c r="UR258" s="10"/>
      <c r="US258" s="10"/>
      <c r="UT258" s="10"/>
      <c r="UU258" s="10"/>
      <c r="UV258" s="10"/>
      <c r="UW258" s="10"/>
      <c r="UX258" s="10"/>
      <c r="UY258" s="10"/>
      <c r="UZ258" s="10"/>
      <c r="VA258" s="10"/>
      <c r="VB258" s="10"/>
      <c r="VC258" s="10"/>
      <c r="VD258" s="10"/>
      <c r="VE258" s="10"/>
      <c r="VF258" s="10"/>
      <c r="VG258" s="10"/>
      <c r="VH258" s="10"/>
      <c r="VI258" s="10"/>
      <c r="VJ258" s="10"/>
      <c r="VK258" s="10"/>
      <c r="VL258" s="10"/>
      <c r="VM258" s="10"/>
      <c r="VN258" s="10"/>
      <c r="VO258" s="10"/>
      <c r="VP258" s="10"/>
      <c r="VQ258" s="10"/>
      <c r="VR258" s="10"/>
      <c r="VS258" s="10"/>
      <c r="VT258" s="10"/>
      <c r="VU258" s="10"/>
      <c r="VV258" s="10"/>
      <c r="VW258" s="10"/>
      <c r="VX258" s="10"/>
      <c r="VY258" s="10"/>
      <c r="VZ258" s="10"/>
      <c r="WA258" s="10"/>
      <c r="WB258" s="10"/>
      <c r="WC258" s="10"/>
      <c r="WD258" s="10"/>
      <c r="WE258" s="10"/>
      <c r="WF258" s="10"/>
      <c r="WG258" s="10"/>
      <c r="WH258" s="10"/>
      <c r="WI258" s="10"/>
      <c r="WJ258" s="10"/>
      <c r="WK258" s="10"/>
      <c r="WL258" s="10"/>
      <c r="WM258" s="10"/>
      <c r="WN258" s="10"/>
      <c r="WO258" s="10"/>
      <c r="WP258" s="10"/>
      <c r="WQ258" s="10"/>
      <c r="WR258" s="10"/>
      <c r="WS258" s="10"/>
      <c r="WT258" s="10"/>
      <c r="WU258" s="10"/>
      <c r="WV258" s="10"/>
      <c r="WW258" s="10"/>
      <c r="WX258" s="10"/>
      <c r="WY258" s="10"/>
      <c r="WZ258" s="10"/>
    </row>
    <row r="259" spans="3:624" s="3" customFormat="1" ht="13.8" x14ac:dyDescent="0.25">
      <c r="C259" s="9"/>
      <c r="D259" s="9"/>
      <c r="E259" s="9"/>
      <c r="F259" s="9"/>
      <c r="G259" s="9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  <c r="PJ259" s="10"/>
      <c r="PK259" s="10"/>
      <c r="PL259" s="10"/>
      <c r="PM259" s="10"/>
      <c r="PN259" s="10"/>
      <c r="PO259" s="10"/>
      <c r="PP259" s="10"/>
      <c r="PQ259" s="10"/>
      <c r="PR259" s="10"/>
      <c r="PS259" s="10"/>
      <c r="PT259" s="10"/>
      <c r="PU259" s="10"/>
      <c r="PV259" s="10"/>
      <c r="PW259" s="10"/>
      <c r="PX259" s="10"/>
      <c r="PY259" s="10"/>
      <c r="PZ259" s="10"/>
      <c r="QA259" s="10"/>
      <c r="QB259" s="10"/>
      <c r="QC259" s="10"/>
      <c r="QD259" s="10"/>
      <c r="QE259" s="10"/>
      <c r="QF259" s="10"/>
      <c r="QG259" s="10"/>
      <c r="QH259" s="10"/>
      <c r="QI259" s="10"/>
      <c r="QJ259" s="10"/>
      <c r="QK259" s="10"/>
      <c r="QL259" s="10"/>
      <c r="QM259" s="10"/>
      <c r="QN259" s="10"/>
      <c r="QO259" s="10"/>
      <c r="QP259" s="10"/>
      <c r="QQ259" s="10"/>
      <c r="QR259" s="10"/>
      <c r="QS259" s="10"/>
      <c r="QT259" s="10"/>
      <c r="QU259" s="10"/>
      <c r="QV259" s="10"/>
      <c r="QW259" s="10"/>
      <c r="QX259" s="10"/>
      <c r="QY259" s="10"/>
      <c r="QZ259" s="10"/>
      <c r="RA259" s="10"/>
      <c r="RB259" s="10"/>
      <c r="RC259" s="10"/>
      <c r="RD259" s="10"/>
      <c r="RE259" s="10"/>
      <c r="RF259" s="10"/>
      <c r="RG259" s="10"/>
      <c r="RH259" s="10"/>
      <c r="RI259" s="10"/>
      <c r="RJ259" s="10"/>
      <c r="RK259" s="10"/>
      <c r="RL259" s="10"/>
      <c r="RM259" s="10"/>
      <c r="RN259" s="10"/>
      <c r="RO259" s="10"/>
      <c r="RP259" s="10"/>
      <c r="RQ259" s="10"/>
      <c r="RR259" s="10"/>
      <c r="RS259" s="10"/>
      <c r="RT259" s="10"/>
      <c r="RU259" s="10"/>
      <c r="RV259" s="10"/>
      <c r="RW259" s="10"/>
      <c r="RX259" s="10"/>
      <c r="RY259" s="10"/>
      <c r="RZ259" s="10"/>
      <c r="SA259" s="10"/>
      <c r="SB259" s="10"/>
      <c r="SC259" s="10"/>
      <c r="SD259" s="10"/>
      <c r="SE259" s="10"/>
      <c r="SF259" s="10"/>
      <c r="SG259" s="10"/>
      <c r="SH259" s="10"/>
      <c r="SI259" s="10"/>
      <c r="SJ259" s="10"/>
      <c r="SK259" s="10"/>
      <c r="SL259" s="10"/>
      <c r="SM259" s="10"/>
      <c r="SN259" s="10"/>
      <c r="SO259" s="10"/>
      <c r="SP259" s="10"/>
      <c r="SQ259" s="10"/>
      <c r="SR259" s="10"/>
      <c r="SS259" s="10"/>
      <c r="ST259" s="10"/>
      <c r="SU259" s="10"/>
      <c r="SV259" s="10"/>
      <c r="SW259" s="10"/>
      <c r="SX259" s="10"/>
      <c r="SY259" s="10"/>
      <c r="SZ259" s="10"/>
      <c r="TA259" s="10"/>
      <c r="TB259" s="10"/>
      <c r="TC259" s="10"/>
      <c r="TD259" s="10"/>
      <c r="TE259" s="10"/>
      <c r="TF259" s="10"/>
      <c r="TG259" s="10"/>
      <c r="TH259" s="10"/>
      <c r="TI259" s="10"/>
      <c r="TJ259" s="10"/>
      <c r="TK259" s="10"/>
      <c r="TL259" s="10"/>
      <c r="TM259" s="10"/>
      <c r="TN259" s="10"/>
      <c r="TO259" s="10"/>
      <c r="TP259" s="10"/>
      <c r="TQ259" s="10"/>
      <c r="TR259" s="10"/>
      <c r="TS259" s="10"/>
      <c r="TT259" s="10"/>
      <c r="TU259" s="10"/>
      <c r="TV259" s="10"/>
      <c r="TW259" s="10"/>
      <c r="TX259" s="10"/>
      <c r="TY259" s="10"/>
      <c r="TZ259" s="10"/>
      <c r="UA259" s="10"/>
      <c r="UB259" s="10"/>
      <c r="UC259" s="10"/>
      <c r="UD259" s="10"/>
      <c r="UE259" s="10"/>
      <c r="UF259" s="10"/>
      <c r="UG259" s="10"/>
      <c r="UH259" s="10"/>
      <c r="UI259" s="10"/>
      <c r="UJ259" s="10"/>
      <c r="UK259" s="10"/>
      <c r="UL259" s="10"/>
      <c r="UM259" s="10"/>
      <c r="UN259" s="10"/>
      <c r="UO259" s="10"/>
      <c r="UP259" s="10"/>
      <c r="UQ259" s="10"/>
      <c r="UR259" s="10"/>
      <c r="US259" s="10"/>
      <c r="UT259" s="10"/>
      <c r="UU259" s="10"/>
      <c r="UV259" s="10"/>
      <c r="UW259" s="10"/>
      <c r="UX259" s="10"/>
      <c r="UY259" s="10"/>
      <c r="UZ259" s="10"/>
      <c r="VA259" s="10"/>
      <c r="VB259" s="10"/>
      <c r="VC259" s="10"/>
      <c r="VD259" s="10"/>
      <c r="VE259" s="10"/>
      <c r="VF259" s="10"/>
      <c r="VG259" s="10"/>
      <c r="VH259" s="10"/>
      <c r="VI259" s="10"/>
      <c r="VJ259" s="10"/>
      <c r="VK259" s="10"/>
      <c r="VL259" s="10"/>
      <c r="VM259" s="10"/>
      <c r="VN259" s="10"/>
      <c r="VO259" s="10"/>
      <c r="VP259" s="10"/>
      <c r="VQ259" s="10"/>
      <c r="VR259" s="10"/>
      <c r="VS259" s="10"/>
      <c r="VT259" s="10"/>
      <c r="VU259" s="10"/>
      <c r="VV259" s="10"/>
      <c r="VW259" s="10"/>
      <c r="VX259" s="10"/>
      <c r="VY259" s="10"/>
      <c r="VZ259" s="10"/>
      <c r="WA259" s="10"/>
      <c r="WB259" s="10"/>
      <c r="WC259" s="10"/>
      <c r="WD259" s="10"/>
      <c r="WE259" s="10"/>
      <c r="WF259" s="10"/>
      <c r="WG259" s="10"/>
      <c r="WH259" s="10"/>
      <c r="WI259" s="10"/>
      <c r="WJ259" s="10"/>
      <c r="WK259" s="10"/>
      <c r="WL259" s="10"/>
      <c r="WM259" s="10"/>
      <c r="WN259" s="10"/>
      <c r="WO259" s="10"/>
      <c r="WP259" s="10"/>
      <c r="WQ259" s="10"/>
      <c r="WR259" s="10"/>
      <c r="WS259" s="10"/>
      <c r="WT259" s="10"/>
      <c r="WU259" s="10"/>
      <c r="WV259" s="10"/>
      <c r="WW259" s="10"/>
      <c r="WX259" s="10"/>
      <c r="WY259" s="10"/>
      <c r="WZ259" s="10"/>
    </row>
    <row r="260" spans="3:624" s="3" customFormat="1" ht="13.8" x14ac:dyDescent="0.25">
      <c r="C260" s="9"/>
      <c r="D260" s="9"/>
      <c r="E260" s="9"/>
      <c r="F260" s="9"/>
      <c r="G260" s="9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  <c r="PJ260" s="10"/>
      <c r="PK260" s="10"/>
      <c r="PL260" s="10"/>
      <c r="PM260" s="10"/>
      <c r="PN260" s="10"/>
      <c r="PO260" s="10"/>
      <c r="PP260" s="10"/>
      <c r="PQ260" s="10"/>
      <c r="PR260" s="10"/>
      <c r="PS260" s="10"/>
      <c r="PT260" s="10"/>
      <c r="PU260" s="10"/>
      <c r="PV260" s="10"/>
      <c r="PW260" s="10"/>
      <c r="PX260" s="10"/>
      <c r="PY260" s="10"/>
      <c r="PZ260" s="10"/>
      <c r="QA260" s="10"/>
      <c r="QB260" s="10"/>
      <c r="QC260" s="10"/>
      <c r="QD260" s="10"/>
      <c r="QE260" s="10"/>
      <c r="QF260" s="10"/>
      <c r="QG260" s="10"/>
      <c r="QH260" s="10"/>
      <c r="QI260" s="10"/>
      <c r="QJ260" s="10"/>
      <c r="QK260" s="10"/>
      <c r="QL260" s="10"/>
      <c r="QM260" s="10"/>
      <c r="QN260" s="10"/>
      <c r="QO260" s="10"/>
      <c r="QP260" s="10"/>
      <c r="QQ260" s="10"/>
      <c r="QR260" s="10"/>
      <c r="QS260" s="10"/>
      <c r="QT260" s="10"/>
      <c r="QU260" s="10"/>
      <c r="QV260" s="10"/>
      <c r="QW260" s="10"/>
      <c r="QX260" s="10"/>
      <c r="QY260" s="10"/>
      <c r="QZ260" s="10"/>
      <c r="RA260" s="10"/>
      <c r="RB260" s="10"/>
      <c r="RC260" s="10"/>
      <c r="RD260" s="10"/>
      <c r="RE260" s="10"/>
      <c r="RF260" s="10"/>
      <c r="RG260" s="10"/>
      <c r="RH260" s="10"/>
      <c r="RI260" s="10"/>
      <c r="RJ260" s="10"/>
      <c r="RK260" s="10"/>
      <c r="RL260" s="10"/>
      <c r="RM260" s="10"/>
      <c r="RN260" s="10"/>
      <c r="RO260" s="10"/>
      <c r="RP260" s="10"/>
      <c r="RQ260" s="10"/>
      <c r="RR260" s="10"/>
      <c r="RS260" s="10"/>
      <c r="RT260" s="10"/>
      <c r="RU260" s="10"/>
      <c r="RV260" s="10"/>
      <c r="RW260" s="10"/>
      <c r="RX260" s="10"/>
      <c r="RY260" s="10"/>
      <c r="RZ260" s="10"/>
      <c r="SA260" s="10"/>
      <c r="SB260" s="10"/>
      <c r="SC260" s="10"/>
      <c r="SD260" s="10"/>
      <c r="SE260" s="10"/>
      <c r="SF260" s="10"/>
      <c r="SG260" s="10"/>
      <c r="SH260" s="10"/>
      <c r="SI260" s="10"/>
      <c r="SJ260" s="10"/>
      <c r="SK260" s="10"/>
      <c r="SL260" s="10"/>
      <c r="SM260" s="10"/>
      <c r="SN260" s="10"/>
      <c r="SO260" s="10"/>
      <c r="SP260" s="10"/>
      <c r="SQ260" s="10"/>
      <c r="SR260" s="10"/>
      <c r="SS260" s="10"/>
      <c r="ST260" s="10"/>
      <c r="SU260" s="10"/>
      <c r="SV260" s="10"/>
      <c r="SW260" s="10"/>
      <c r="SX260" s="10"/>
      <c r="SY260" s="10"/>
      <c r="SZ260" s="10"/>
      <c r="TA260" s="10"/>
      <c r="TB260" s="10"/>
      <c r="TC260" s="10"/>
      <c r="TD260" s="10"/>
      <c r="TE260" s="10"/>
      <c r="TF260" s="10"/>
      <c r="TG260" s="10"/>
      <c r="TH260" s="10"/>
      <c r="TI260" s="10"/>
      <c r="TJ260" s="10"/>
      <c r="TK260" s="10"/>
      <c r="TL260" s="10"/>
      <c r="TM260" s="10"/>
      <c r="TN260" s="10"/>
      <c r="TO260" s="10"/>
      <c r="TP260" s="10"/>
      <c r="TQ260" s="10"/>
      <c r="TR260" s="10"/>
      <c r="TS260" s="10"/>
      <c r="TT260" s="10"/>
      <c r="TU260" s="10"/>
      <c r="TV260" s="10"/>
      <c r="TW260" s="10"/>
      <c r="TX260" s="10"/>
      <c r="TY260" s="10"/>
      <c r="TZ260" s="10"/>
      <c r="UA260" s="10"/>
      <c r="UB260" s="10"/>
      <c r="UC260" s="10"/>
      <c r="UD260" s="10"/>
      <c r="UE260" s="10"/>
      <c r="UF260" s="10"/>
      <c r="UG260" s="10"/>
      <c r="UH260" s="10"/>
      <c r="UI260" s="10"/>
      <c r="UJ260" s="10"/>
      <c r="UK260" s="10"/>
      <c r="UL260" s="10"/>
      <c r="UM260" s="10"/>
      <c r="UN260" s="10"/>
      <c r="UO260" s="10"/>
      <c r="UP260" s="10"/>
      <c r="UQ260" s="10"/>
      <c r="UR260" s="10"/>
      <c r="US260" s="10"/>
      <c r="UT260" s="10"/>
      <c r="UU260" s="10"/>
      <c r="UV260" s="10"/>
      <c r="UW260" s="10"/>
      <c r="UX260" s="10"/>
      <c r="UY260" s="10"/>
      <c r="UZ260" s="10"/>
      <c r="VA260" s="10"/>
      <c r="VB260" s="10"/>
      <c r="VC260" s="10"/>
      <c r="VD260" s="10"/>
      <c r="VE260" s="10"/>
      <c r="VF260" s="10"/>
      <c r="VG260" s="10"/>
      <c r="VH260" s="10"/>
      <c r="VI260" s="10"/>
      <c r="VJ260" s="10"/>
      <c r="VK260" s="10"/>
      <c r="VL260" s="10"/>
      <c r="VM260" s="10"/>
      <c r="VN260" s="10"/>
      <c r="VO260" s="10"/>
      <c r="VP260" s="10"/>
      <c r="VQ260" s="10"/>
      <c r="VR260" s="10"/>
      <c r="VS260" s="10"/>
      <c r="VT260" s="10"/>
      <c r="VU260" s="10"/>
      <c r="VV260" s="10"/>
      <c r="VW260" s="10"/>
      <c r="VX260" s="10"/>
      <c r="VY260" s="10"/>
      <c r="VZ260" s="10"/>
      <c r="WA260" s="10"/>
      <c r="WB260" s="10"/>
      <c r="WC260" s="10"/>
      <c r="WD260" s="10"/>
      <c r="WE260" s="10"/>
      <c r="WF260" s="10"/>
      <c r="WG260" s="10"/>
      <c r="WH260" s="10"/>
      <c r="WI260" s="10"/>
      <c r="WJ260" s="10"/>
      <c r="WK260" s="10"/>
      <c r="WL260" s="10"/>
      <c r="WM260" s="10"/>
      <c r="WN260" s="10"/>
      <c r="WO260" s="10"/>
      <c r="WP260" s="10"/>
      <c r="WQ260" s="10"/>
      <c r="WR260" s="10"/>
      <c r="WS260" s="10"/>
      <c r="WT260" s="10"/>
      <c r="WU260" s="10"/>
      <c r="WV260" s="10"/>
      <c r="WW260" s="10"/>
      <c r="WX260" s="10"/>
      <c r="WY260" s="10"/>
      <c r="WZ260" s="10"/>
    </row>
    <row r="261" spans="3:624" s="3" customFormat="1" ht="13.8" x14ac:dyDescent="0.25">
      <c r="C261" s="9"/>
      <c r="D261" s="9"/>
      <c r="E261" s="9"/>
      <c r="F261" s="9"/>
      <c r="G261" s="9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  <c r="PJ261" s="10"/>
      <c r="PK261" s="10"/>
      <c r="PL261" s="10"/>
      <c r="PM261" s="10"/>
      <c r="PN261" s="10"/>
      <c r="PO261" s="10"/>
      <c r="PP261" s="10"/>
      <c r="PQ261" s="10"/>
      <c r="PR261" s="10"/>
      <c r="PS261" s="10"/>
      <c r="PT261" s="10"/>
      <c r="PU261" s="10"/>
      <c r="PV261" s="10"/>
      <c r="PW261" s="10"/>
      <c r="PX261" s="10"/>
      <c r="PY261" s="10"/>
      <c r="PZ261" s="10"/>
      <c r="QA261" s="10"/>
      <c r="QB261" s="10"/>
      <c r="QC261" s="10"/>
      <c r="QD261" s="10"/>
      <c r="QE261" s="10"/>
      <c r="QF261" s="10"/>
      <c r="QG261" s="10"/>
      <c r="QH261" s="10"/>
      <c r="QI261" s="10"/>
      <c r="QJ261" s="10"/>
      <c r="QK261" s="10"/>
      <c r="QL261" s="10"/>
      <c r="QM261" s="10"/>
      <c r="QN261" s="10"/>
      <c r="QO261" s="10"/>
      <c r="QP261" s="10"/>
      <c r="QQ261" s="10"/>
      <c r="QR261" s="10"/>
      <c r="QS261" s="10"/>
      <c r="QT261" s="10"/>
      <c r="QU261" s="10"/>
      <c r="QV261" s="10"/>
      <c r="QW261" s="10"/>
      <c r="QX261" s="10"/>
      <c r="QY261" s="10"/>
      <c r="QZ261" s="10"/>
      <c r="RA261" s="10"/>
      <c r="RB261" s="10"/>
      <c r="RC261" s="10"/>
      <c r="RD261" s="10"/>
      <c r="RE261" s="10"/>
      <c r="RF261" s="10"/>
      <c r="RG261" s="10"/>
      <c r="RH261" s="10"/>
      <c r="RI261" s="10"/>
      <c r="RJ261" s="10"/>
      <c r="RK261" s="10"/>
      <c r="RL261" s="10"/>
      <c r="RM261" s="10"/>
      <c r="RN261" s="10"/>
      <c r="RO261" s="10"/>
      <c r="RP261" s="10"/>
      <c r="RQ261" s="10"/>
      <c r="RR261" s="10"/>
      <c r="RS261" s="10"/>
      <c r="RT261" s="10"/>
      <c r="RU261" s="10"/>
      <c r="RV261" s="10"/>
      <c r="RW261" s="10"/>
      <c r="RX261" s="10"/>
      <c r="RY261" s="10"/>
      <c r="RZ261" s="10"/>
      <c r="SA261" s="10"/>
      <c r="SB261" s="10"/>
      <c r="SC261" s="10"/>
      <c r="SD261" s="10"/>
      <c r="SE261" s="10"/>
      <c r="SF261" s="10"/>
      <c r="SG261" s="10"/>
      <c r="SH261" s="10"/>
      <c r="SI261" s="10"/>
      <c r="SJ261" s="10"/>
      <c r="SK261" s="10"/>
      <c r="SL261" s="10"/>
      <c r="SM261" s="10"/>
      <c r="SN261" s="10"/>
      <c r="SO261" s="10"/>
      <c r="SP261" s="10"/>
      <c r="SQ261" s="10"/>
      <c r="SR261" s="10"/>
      <c r="SS261" s="10"/>
      <c r="ST261" s="10"/>
      <c r="SU261" s="10"/>
      <c r="SV261" s="10"/>
      <c r="SW261" s="10"/>
      <c r="SX261" s="10"/>
      <c r="SY261" s="10"/>
      <c r="SZ261" s="10"/>
      <c r="TA261" s="10"/>
      <c r="TB261" s="10"/>
      <c r="TC261" s="10"/>
      <c r="TD261" s="10"/>
      <c r="TE261" s="10"/>
      <c r="TF261" s="10"/>
      <c r="TG261" s="10"/>
      <c r="TH261" s="10"/>
      <c r="TI261" s="10"/>
      <c r="TJ261" s="10"/>
      <c r="TK261" s="10"/>
      <c r="TL261" s="10"/>
      <c r="TM261" s="10"/>
      <c r="TN261" s="10"/>
      <c r="TO261" s="10"/>
      <c r="TP261" s="10"/>
      <c r="TQ261" s="10"/>
      <c r="TR261" s="10"/>
      <c r="TS261" s="10"/>
      <c r="TT261" s="10"/>
      <c r="TU261" s="10"/>
      <c r="TV261" s="10"/>
      <c r="TW261" s="10"/>
      <c r="TX261" s="10"/>
      <c r="TY261" s="10"/>
      <c r="TZ261" s="10"/>
      <c r="UA261" s="10"/>
      <c r="UB261" s="10"/>
      <c r="UC261" s="10"/>
      <c r="UD261" s="10"/>
      <c r="UE261" s="10"/>
      <c r="UF261" s="10"/>
      <c r="UG261" s="10"/>
      <c r="UH261" s="10"/>
      <c r="UI261" s="10"/>
      <c r="UJ261" s="10"/>
      <c r="UK261" s="10"/>
      <c r="UL261" s="10"/>
      <c r="UM261" s="10"/>
      <c r="UN261" s="10"/>
      <c r="UO261" s="10"/>
      <c r="UP261" s="10"/>
      <c r="UQ261" s="10"/>
      <c r="UR261" s="10"/>
      <c r="US261" s="10"/>
      <c r="UT261" s="10"/>
      <c r="UU261" s="10"/>
      <c r="UV261" s="10"/>
      <c r="UW261" s="10"/>
      <c r="UX261" s="10"/>
      <c r="UY261" s="10"/>
      <c r="UZ261" s="10"/>
      <c r="VA261" s="10"/>
      <c r="VB261" s="10"/>
      <c r="VC261" s="10"/>
      <c r="VD261" s="10"/>
      <c r="VE261" s="10"/>
      <c r="VF261" s="10"/>
      <c r="VG261" s="10"/>
      <c r="VH261" s="10"/>
      <c r="VI261" s="10"/>
      <c r="VJ261" s="10"/>
      <c r="VK261" s="10"/>
      <c r="VL261" s="10"/>
      <c r="VM261" s="10"/>
      <c r="VN261" s="10"/>
      <c r="VO261" s="10"/>
      <c r="VP261" s="10"/>
      <c r="VQ261" s="10"/>
      <c r="VR261" s="10"/>
      <c r="VS261" s="10"/>
      <c r="VT261" s="10"/>
      <c r="VU261" s="10"/>
      <c r="VV261" s="10"/>
      <c r="VW261" s="10"/>
      <c r="VX261" s="10"/>
      <c r="VY261" s="10"/>
      <c r="VZ261" s="10"/>
      <c r="WA261" s="10"/>
      <c r="WB261" s="10"/>
      <c r="WC261" s="10"/>
      <c r="WD261" s="10"/>
      <c r="WE261" s="10"/>
      <c r="WF261" s="10"/>
      <c r="WG261" s="10"/>
      <c r="WH261" s="10"/>
      <c r="WI261" s="10"/>
      <c r="WJ261" s="10"/>
      <c r="WK261" s="10"/>
      <c r="WL261" s="10"/>
      <c r="WM261" s="10"/>
      <c r="WN261" s="10"/>
      <c r="WO261" s="10"/>
      <c r="WP261" s="10"/>
      <c r="WQ261" s="10"/>
      <c r="WR261" s="10"/>
      <c r="WS261" s="10"/>
      <c r="WT261" s="10"/>
      <c r="WU261" s="10"/>
      <c r="WV261" s="10"/>
      <c r="WW261" s="10"/>
      <c r="WX261" s="10"/>
      <c r="WY261" s="10"/>
      <c r="WZ261" s="10"/>
    </row>
    <row r="262" spans="3:624" s="3" customFormat="1" ht="13.8" x14ac:dyDescent="0.25">
      <c r="C262" s="9"/>
      <c r="D262" s="9"/>
      <c r="E262" s="9"/>
      <c r="F262" s="9"/>
      <c r="G262" s="9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/>
      <c r="LB262" s="10"/>
      <c r="LC262" s="10"/>
      <c r="LD262" s="10"/>
      <c r="LE262" s="10"/>
      <c r="LF262" s="10"/>
      <c r="LG262" s="10"/>
      <c r="LH262" s="10"/>
      <c r="LI262" s="10"/>
      <c r="LJ262" s="10"/>
      <c r="LK262" s="10"/>
      <c r="LL262" s="10"/>
      <c r="LM262" s="10"/>
      <c r="LN262" s="10"/>
      <c r="LO262" s="10"/>
      <c r="LP262" s="10"/>
      <c r="LQ262" s="10"/>
      <c r="LR262" s="10"/>
      <c r="LS262" s="10"/>
      <c r="LT262" s="10"/>
      <c r="LU262" s="10"/>
      <c r="LV262" s="10"/>
      <c r="LW262" s="10"/>
      <c r="LX262" s="10"/>
      <c r="LY262" s="10"/>
      <c r="LZ262" s="10"/>
      <c r="MA262" s="10"/>
      <c r="MB262" s="10"/>
      <c r="MC262" s="10"/>
      <c r="MD262" s="10"/>
      <c r="ME262" s="10"/>
      <c r="MF262" s="10"/>
      <c r="MG262" s="10"/>
      <c r="MH262" s="10"/>
      <c r="MI262" s="10"/>
      <c r="MJ262" s="10"/>
      <c r="MK262" s="10"/>
      <c r="ML262" s="10"/>
      <c r="MM262" s="10"/>
      <c r="MN262" s="10"/>
      <c r="MO262" s="10"/>
      <c r="MP262" s="10"/>
      <c r="MQ262" s="10"/>
      <c r="MR262" s="10"/>
      <c r="MS262" s="10"/>
      <c r="MT262" s="10"/>
      <c r="MU262" s="10"/>
      <c r="MV262" s="10"/>
      <c r="MW262" s="10"/>
      <c r="MX262" s="10"/>
      <c r="MY262" s="10"/>
      <c r="MZ262" s="10"/>
      <c r="NA262" s="10"/>
      <c r="NB262" s="10"/>
      <c r="NC262" s="10"/>
      <c r="ND262" s="10"/>
      <c r="NE262" s="10"/>
      <c r="NF262" s="10"/>
      <c r="NG262" s="10"/>
      <c r="NH262" s="10"/>
      <c r="NI262" s="10"/>
      <c r="NJ262" s="10"/>
      <c r="NK262" s="10"/>
      <c r="NL262" s="10"/>
      <c r="NM262" s="10"/>
      <c r="NN262" s="10"/>
      <c r="NO262" s="10"/>
      <c r="NP262" s="10"/>
      <c r="NQ262" s="10"/>
      <c r="NR262" s="10"/>
      <c r="NS262" s="10"/>
      <c r="NT262" s="10"/>
      <c r="NU262" s="10"/>
      <c r="NV262" s="10"/>
      <c r="NW262" s="10"/>
      <c r="NX262" s="10"/>
      <c r="NY262" s="10"/>
      <c r="NZ262" s="10"/>
      <c r="OA262" s="10"/>
      <c r="OB262" s="10"/>
      <c r="OC262" s="10"/>
      <c r="OD262" s="10"/>
      <c r="OE262" s="10"/>
      <c r="OF262" s="10"/>
      <c r="OG262" s="10"/>
      <c r="OH262" s="10"/>
      <c r="OI262" s="10"/>
      <c r="OJ262" s="10"/>
      <c r="OK262" s="10"/>
      <c r="OL262" s="10"/>
      <c r="OM262" s="10"/>
      <c r="ON262" s="10"/>
      <c r="OO262" s="10"/>
      <c r="OP262" s="10"/>
      <c r="OQ262" s="10"/>
      <c r="OR262" s="10"/>
      <c r="OS262" s="10"/>
      <c r="OT262" s="10"/>
      <c r="OU262" s="10"/>
      <c r="OV262" s="10"/>
      <c r="OW262" s="10"/>
      <c r="OX262" s="10"/>
      <c r="OY262" s="10"/>
      <c r="OZ262" s="10"/>
      <c r="PA262" s="10"/>
      <c r="PB262" s="10"/>
      <c r="PC262" s="10"/>
      <c r="PD262" s="10"/>
      <c r="PE262" s="10"/>
      <c r="PF262" s="10"/>
      <c r="PG262" s="10"/>
      <c r="PH262" s="10"/>
      <c r="PI262" s="10"/>
      <c r="PJ262" s="10"/>
      <c r="PK262" s="10"/>
      <c r="PL262" s="10"/>
      <c r="PM262" s="10"/>
      <c r="PN262" s="10"/>
      <c r="PO262" s="10"/>
      <c r="PP262" s="10"/>
      <c r="PQ262" s="10"/>
      <c r="PR262" s="10"/>
      <c r="PS262" s="10"/>
      <c r="PT262" s="10"/>
      <c r="PU262" s="10"/>
      <c r="PV262" s="10"/>
      <c r="PW262" s="10"/>
      <c r="PX262" s="10"/>
      <c r="PY262" s="10"/>
      <c r="PZ262" s="10"/>
      <c r="QA262" s="10"/>
      <c r="QB262" s="10"/>
      <c r="QC262" s="10"/>
      <c r="QD262" s="10"/>
      <c r="QE262" s="10"/>
      <c r="QF262" s="10"/>
      <c r="QG262" s="10"/>
      <c r="QH262" s="10"/>
      <c r="QI262" s="10"/>
      <c r="QJ262" s="10"/>
      <c r="QK262" s="10"/>
      <c r="QL262" s="10"/>
      <c r="QM262" s="10"/>
      <c r="QN262" s="10"/>
      <c r="QO262" s="10"/>
      <c r="QP262" s="10"/>
      <c r="QQ262" s="10"/>
      <c r="QR262" s="10"/>
      <c r="QS262" s="10"/>
      <c r="QT262" s="10"/>
      <c r="QU262" s="10"/>
      <c r="QV262" s="10"/>
      <c r="QW262" s="10"/>
      <c r="QX262" s="10"/>
      <c r="QY262" s="10"/>
      <c r="QZ262" s="10"/>
      <c r="RA262" s="10"/>
      <c r="RB262" s="10"/>
      <c r="RC262" s="10"/>
      <c r="RD262" s="10"/>
      <c r="RE262" s="10"/>
      <c r="RF262" s="10"/>
      <c r="RG262" s="10"/>
      <c r="RH262" s="10"/>
      <c r="RI262" s="10"/>
      <c r="RJ262" s="10"/>
      <c r="RK262" s="10"/>
      <c r="RL262" s="10"/>
      <c r="RM262" s="10"/>
      <c r="RN262" s="10"/>
      <c r="RO262" s="10"/>
      <c r="RP262" s="10"/>
      <c r="RQ262" s="10"/>
      <c r="RR262" s="10"/>
      <c r="RS262" s="10"/>
      <c r="RT262" s="10"/>
      <c r="RU262" s="10"/>
      <c r="RV262" s="10"/>
      <c r="RW262" s="10"/>
      <c r="RX262" s="10"/>
      <c r="RY262" s="10"/>
      <c r="RZ262" s="10"/>
      <c r="SA262" s="10"/>
      <c r="SB262" s="10"/>
      <c r="SC262" s="10"/>
      <c r="SD262" s="10"/>
      <c r="SE262" s="10"/>
      <c r="SF262" s="10"/>
      <c r="SG262" s="10"/>
      <c r="SH262" s="10"/>
      <c r="SI262" s="10"/>
      <c r="SJ262" s="10"/>
      <c r="SK262" s="10"/>
      <c r="SL262" s="10"/>
      <c r="SM262" s="10"/>
      <c r="SN262" s="10"/>
      <c r="SO262" s="10"/>
      <c r="SP262" s="10"/>
      <c r="SQ262" s="10"/>
      <c r="SR262" s="10"/>
      <c r="SS262" s="10"/>
      <c r="ST262" s="10"/>
      <c r="SU262" s="10"/>
      <c r="SV262" s="10"/>
      <c r="SW262" s="10"/>
      <c r="SX262" s="10"/>
      <c r="SY262" s="10"/>
      <c r="SZ262" s="10"/>
      <c r="TA262" s="10"/>
      <c r="TB262" s="10"/>
      <c r="TC262" s="10"/>
      <c r="TD262" s="10"/>
      <c r="TE262" s="10"/>
      <c r="TF262" s="10"/>
      <c r="TG262" s="10"/>
      <c r="TH262" s="10"/>
      <c r="TI262" s="10"/>
      <c r="TJ262" s="10"/>
      <c r="TK262" s="10"/>
      <c r="TL262" s="10"/>
      <c r="TM262" s="10"/>
      <c r="TN262" s="10"/>
      <c r="TO262" s="10"/>
      <c r="TP262" s="10"/>
      <c r="TQ262" s="10"/>
      <c r="TR262" s="10"/>
      <c r="TS262" s="10"/>
      <c r="TT262" s="10"/>
      <c r="TU262" s="10"/>
      <c r="TV262" s="10"/>
      <c r="TW262" s="10"/>
      <c r="TX262" s="10"/>
      <c r="TY262" s="10"/>
      <c r="TZ262" s="10"/>
      <c r="UA262" s="10"/>
      <c r="UB262" s="10"/>
      <c r="UC262" s="10"/>
      <c r="UD262" s="10"/>
      <c r="UE262" s="10"/>
      <c r="UF262" s="10"/>
      <c r="UG262" s="10"/>
      <c r="UH262" s="10"/>
      <c r="UI262" s="10"/>
      <c r="UJ262" s="10"/>
      <c r="UK262" s="10"/>
      <c r="UL262" s="10"/>
      <c r="UM262" s="10"/>
      <c r="UN262" s="10"/>
      <c r="UO262" s="10"/>
      <c r="UP262" s="10"/>
      <c r="UQ262" s="10"/>
      <c r="UR262" s="10"/>
      <c r="US262" s="10"/>
      <c r="UT262" s="10"/>
      <c r="UU262" s="10"/>
      <c r="UV262" s="10"/>
      <c r="UW262" s="10"/>
      <c r="UX262" s="10"/>
      <c r="UY262" s="10"/>
      <c r="UZ262" s="10"/>
      <c r="VA262" s="10"/>
      <c r="VB262" s="10"/>
      <c r="VC262" s="10"/>
      <c r="VD262" s="10"/>
      <c r="VE262" s="10"/>
      <c r="VF262" s="10"/>
      <c r="VG262" s="10"/>
      <c r="VH262" s="10"/>
      <c r="VI262" s="10"/>
      <c r="VJ262" s="10"/>
      <c r="VK262" s="10"/>
      <c r="VL262" s="10"/>
      <c r="VM262" s="10"/>
      <c r="VN262" s="10"/>
      <c r="VO262" s="10"/>
      <c r="VP262" s="10"/>
      <c r="VQ262" s="10"/>
      <c r="VR262" s="10"/>
      <c r="VS262" s="10"/>
      <c r="VT262" s="10"/>
      <c r="VU262" s="10"/>
      <c r="VV262" s="10"/>
      <c r="VW262" s="10"/>
      <c r="VX262" s="10"/>
      <c r="VY262" s="10"/>
      <c r="VZ262" s="10"/>
      <c r="WA262" s="10"/>
      <c r="WB262" s="10"/>
      <c r="WC262" s="10"/>
      <c r="WD262" s="10"/>
      <c r="WE262" s="10"/>
      <c r="WF262" s="10"/>
      <c r="WG262" s="10"/>
      <c r="WH262" s="10"/>
      <c r="WI262" s="10"/>
      <c r="WJ262" s="10"/>
      <c r="WK262" s="10"/>
      <c r="WL262" s="10"/>
      <c r="WM262" s="10"/>
      <c r="WN262" s="10"/>
      <c r="WO262" s="10"/>
      <c r="WP262" s="10"/>
      <c r="WQ262" s="10"/>
      <c r="WR262" s="10"/>
      <c r="WS262" s="10"/>
      <c r="WT262" s="10"/>
      <c r="WU262" s="10"/>
      <c r="WV262" s="10"/>
      <c r="WW262" s="10"/>
      <c r="WX262" s="10"/>
      <c r="WY262" s="10"/>
      <c r="WZ262" s="10"/>
    </row>
    <row r="263" spans="3:624" s="3" customFormat="1" ht="13.8" x14ac:dyDescent="0.25">
      <c r="C263" s="9"/>
      <c r="D263" s="9"/>
      <c r="E263" s="9"/>
      <c r="F263" s="9"/>
      <c r="G263" s="9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  <c r="PJ263" s="10"/>
      <c r="PK263" s="10"/>
      <c r="PL263" s="10"/>
      <c r="PM263" s="10"/>
      <c r="PN263" s="10"/>
      <c r="PO263" s="10"/>
      <c r="PP263" s="10"/>
      <c r="PQ263" s="10"/>
      <c r="PR263" s="10"/>
      <c r="PS263" s="10"/>
      <c r="PT263" s="10"/>
      <c r="PU263" s="10"/>
      <c r="PV263" s="10"/>
      <c r="PW263" s="10"/>
      <c r="PX263" s="10"/>
      <c r="PY263" s="10"/>
      <c r="PZ263" s="10"/>
      <c r="QA263" s="10"/>
      <c r="QB263" s="10"/>
      <c r="QC263" s="10"/>
      <c r="QD263" s="10"/>
      <c r="QE263" s="10"/>
      <c r="QF263" s="10"/>
      <c r="QG263" s="10"/>
      <c r="QH263" s="10"/>
      <c r="QI263" s="10"/>
      <c r="QJ263" s="10"/>
      <c r="QK263" s="10"/>
      <c r="QL263" s="10"/>
      <c r="QM263" s="10"/>
      <c r="QN263" s="10"/>
      <c r="QO263" s="10"/>
      <c r="QP263" s="10"/>
      <c r="QQ263" s="10"/>
      <c r="QR263" s="10"/>
      <c r="QS263" s="10"/>
      <c r="QT263" s="10"/>
      <c r="QU263" s="10"/>
      <c r="QV263" s="10"/>
      <c r="QW263" s="10"/>
      <c r="QX263" s="10"/>
      <c r="QY263" s="10"/>
      <c r="QZ263" s="10"/>
      <c r="RA263" s="10"/>
      <c r="RB263" s="10"/>
      <c r="RC263" s="10"/>
      <c r="RD263" s="10"/>
      <c r="RE263" s="10"/>
      <c r="RF263" s="10"/>
      <c r="RG263" s="10"/>
      <c r="RH263" s="10"/>
      <c r="RI263" s="10"/>
      <c r="RJ263" s="10"/>
      <c r="RK263" s="10"/>
      <c r="RL263" s="10"/>
      <c r="RM263" s="10"/>
      <c r="RN263" s="10"/>
      <c r="RO263" s="10"/>
      <c r="RP263" s="10"/>
      <c r="RQ263" s="10"/>
      <c r="RR263" s="10"/>
      <c r="RS263" s="10"/>
      <c r="RT263" s="10"/>
      <c r="RU263" s="10"/>
      <c r="RV263" s="10"/>
      <c r="RW263" s="10"/>
      <c r="RX263" s="10"/>
      <c r="RY263" s="10"/>
      <c r="RZ263" s="10"/>
      <c r="SA263" s="10"/>
      <c r="SB263" s="10"/>
      <c r="SC263" s="10"/>
      <c r="SD263" s="10"/>
      <c r="SE263" s="10"/>
      <c r="SF263" s="10"/>
      <c r="SG263" s="10"/>
      <c r="SH263" s="10"/>
      <c r="SI263" s="10"/>
      <c r="SJ263" s="10"/>
      <c r="SK263" s="10"/>
      <c r="SL263" s="10"/>
      <c r="SM263" s="10"/>
      <c r="SN263" s="10"/>
      <c r="SO263" s="10"/>
      <c r="SP263" s="10"/>
      <c r="SQ263" s="10"/>
      <c r="SR263" s="10"/>
      <c r="SS263" s="10"/>
      <c r="ST263" s="10"/>
      <c r="SU263" s="10"/>
      <c r="SV263" s="10"/>
      <c r="SW263" s="10"/>
      <c r="SX263" s="10"/>
      <c r="SY263" s="10"/>
      <c r="SZ263" s="10"/>
      <c r="TA263" s="10"/>
      <c r="TB263" s="10"/>
      <c r="TC263" s="10"/>
      <c r="TD263" s="10"/>
      <c r="TE263" s="10"/>
      <c r="TF263" s="10"/>
      <c r="TG263" s="10"/>
      <c r="TH263" s="10"/>
      <c r="TI263" s="10"/>
      <c r="TJ263" s="10"/>
      <c r="TK263" s="10"/>
      <c r="TL263" s="10"/>
      <c r="TM263" s="10"/>
      <c r="TN263" s="10"/>
      <c r="TO263" s="10"/>
      <c r="TP263" s="10"/>
      <c r="TQ263" s="10"/>
      <c r="TR263" s="10"/>
      <c r="TS263" s="10"/>
      <c r="TT263" s="10"/>
      <c r="TU263" s="10"/>
      <c r="TV263" s="10"/>
      <c r="TW263" s="10"/>
      <c r="TX263" s="10"/>
      <c r="TY263" s="10"/>
      <c r="TZ263" s="10"/>
      <c r="UA263" s="10"/>
      <c r="UB263" s="10"/>
      <c r="UC263" s="10"/>
      <c r="UD263" s="10"/>
      <c r="UE263" s="10"/>
      <c r="UF263" s="10"/>
      <c r="UG263" s="10"/>
      <c r="UH263" s="10"/>
      <c r="UI263" s="10"/>
      <c r="UJ263" s="10"/>
      <c r="UK263" s="10"/>
      <c r="UL263" s="10"/>
      <c r="UM263" s="10"/>
      <c r="UN263" s="10"/>
      <c r="UO263" s="10"/>
      <c r="UP263" s="10"/>
      <c r="UQ263" s="10"/>
      <c r="UR263" s="10"/>
      <c r="US263" s="10"/>
      <c r="UT263" s="10"/>
      <c r="UU263" s="10"/>
      <c r="UV263" s="10"/>
      <c r="UW263" s="10"/>
      <c r="UX263" s="10"/>
      <c r="UY263" s="10"/>
      <c r="UZ263" s="10"/>
      <c r="VA263" s="10"/>
      <c r="VB263" s="10"/>
      <c r="VC263" s="10"/>
      <c r="VD263" s="10"/>
      <c r="VE263" s="10"/>
      <c r="VF263" s="10"/>
      <c r="VG263" s="10"/>
      <c r="VH263" s="10"/>
      <c r="VI263" s="10"/>
      <c r="VJ263" s="10"/>
      <c r="VK263" s="10"/>
      <c r="VL263" s="10"/>
      <c r="VM263" s="10"/>
      <c r="VN263" s="10"/>
      <c r="VO263" s="10"/>
      <c r="VP263" s="10"/>
      <c r="VQ263" s="10"/>
      <c r="VR263" s="10"/>
      <c r="VS263" s="10"/>
      <c r="VT263" s="10"/>
      <c r="VU263" s="10"/>
      <c r="VV263" s="10"/>
      <c r="VW263" s="10"/>
      <c r="VX263" s="10"/>
      <c r="VY263" s="10"/>
      <c r="VZ263" s="10"/>
      <c r="WA263" s="10"/>
      <c r="WB263" s="10"/>
      <c r="WC263" s="10"/>
      <c r="WD263" s="10"/>
      <c r="WE263" s="10"/>
      <c r="WF263" s="10"/>
      <c r="WG263" s="10"/>
      <c r="WH263" s="10"/>
      <c r="WI263" s="10"/>
      <c r="WJ263" s="10"/>
      <c r="WK263" s="10"/>
      <c r="WL263" s="10"/>
      <c r="WM263" s="10"/>
      <c r="WN263" s="10"/>
      <c r="WO263" s="10"/>
      <c r="WP263" s="10"/>
      <c r="WQ263" s="10"/>
      <c r="WR263" s="10"/>
      <c r="WS263" s="10"/>
      <c r="WT263" s="10"/>
      <c r="WU263" s="10"/>
      <c r="WV263" s="10"/>
      <c r="WW263" s="10"/>
      <c r="WX263" s="10"/>
      <c r="WY263" s="10"/>
      <c r="WZ263" s="10"/>
    </row>
    <row r="264" spans="3:624" s="3" customFormat="1" ht="13.8" x14ac:dyDescent="0.25">
      <c r="C264" s="9"/>
      <c r="D264" s="9"/>
      <c r="E264" s="9"/>
      <c r="F264" s="9"/>
      <c r="G264" s="9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  <c r="PJ264" s="10"/>
      <c r="PK264" s="10"/>
      <c r="PL264" s="10"/>
      <c r="PM264" s="10"/>
      <c r="PN264" s="10"/>
      <c r="PO264" s="10"/>
      <c r="PP264" s="10"/>
      <c r="PQ264" s="10"/>
      <c r="PR264" s="10"/>
      <c r="PS264" s="10"/>
      <c r="PT264" s="10"/>
      <c r="PU264" s="10"/>
      <c r="PV264" s="10"/>
      <c r="PW264" s="10"/>
      <c r="PX264" s="10"/>
      <c r="PY264" s="10"/>
      <c r="PZ264" s="10"/>
      <c r="QA264" s="10"/>
      <c r="QB264" s="10"/>
      <c r="QC264" s="10"/>
      <c r="QD264" s="10"/>
      <c r="QE264" s="10"/>
      <c r="QF264" s="10"/>
      <c r="QG264" s="10"/>
      <c r="QH264" s="10"/>
      <c r="QI264" s="10"/>
      <c r="QJ264" s="10"/>
      <c r="QK264" s="10"/>
      <c r="QL264" s="10"/>
      <c r="QM264" s="10"/>
      <c r="QN264" s="10"/>
      <c r="QO264" s="10"/>
      <c r="QP264" s="10"/>
      <c r="QQ264" s="10"/>
      <c r="QR264" s="10"/>
      <c r="QS264" s="10"/>
      <c r="QT264" s="10"/>
      <c r="QU264" s="10"/>
      <c r="QV264" s="10"/>
      <c r="QW264" s="10"/>
      <c r="QX264" s="10"/>
      <c r="QY264" s="10"/>
      <c r="QZ264" s="10"/>
      <c r="RA264" s="10"/>
      <c r="RB264" s="10"/>
      <c r="RC264" s="10"/>
      <c r="RD264" s="10"/>
      <c r="RE264" s="10"/>
      <c r="RF264" s="10"/>
      <c r="RG264" s="10"/>
      <c r="RH264" s="10"/>
      <c r="RI264" s="10"/>
      <c r="RJ264" s="10"/>
      <c r="RK264" s="10"/>
      <c r="RL264" s="10"/>
      <c r="RM264" s="10"/>
      <c r="RN264" s="10"/>
      <c r="RO264" s="10"/>
      <c r="RP264" s="10"/>
      <c r="RQ264" s="10"/>
      <c r="RR264" s="10"/>
      <c r="RS264" s="10"/>
      <c r="RT264" s="10"/>
      <c r="RU264" s="10"/>
      <c r="RV264" s="10"/>
      <c r="RW264" s="10"/>
      <c r="RX264" s="10"/>
      <c r="RY264" s="10"/>
      <c r="RZ264" s="10"/>
      <c r="SA264" s="10"/>
      <c r="SB264" s="10"/>
      <c r="SC264" s="10"/>
      <c r="SD264" s="10"/>
      <c r="SE264" s="10"/>
      <c r="SF264" s="10"/>
      <c r="SG264" s="10"/>
      <c r="SH264" s="10"/>
      <c r="SI264" s="10"/>
      <c r="SJ264" s="10"/>
      <c r="SK264" s="10"/>
      <c r="SL264" s="10"/>
      <c r="SM264" s="10"/>
      <c r="SN264" s="10"/>
      <c r="SO264" s="10"/>
      <c r="SP264" s="10"/>
      <c r="SQ264" s="10"/>
      <c r="SR264" s="10"/>
      <c r="SS264" s="10"/>
      <c r="ST264" s="10"/>
      <c r="SU264" s="10"/>
      <c r="SV264" s="10"/>
      <c r="SW264" s="10"/>
      <c r="SX264" s="10"/>
      <c r="SY264" s="10"/>
      <c r="SZ264" s="10"/>
      <c r="TA264" s="10"/>
      <c r="TB264" s="10"/>
      <c r="TC264" s="10"/>
      <c r="TD264" s="10"/>
      <c r="TE264" s="10"/>
      <c r="TF264" s="10"/>
      <c r="TG264" s="10"/>
      <c r="TH264" s="10"/>
      <c r="TI264" s="10"/>
      <c r="TJ264" s="10"/>
      <c r="TK264" s="10"/>
      <c r="TL264" s="10"/>
      <c r="TM264" s="10"/>
      <c r="TN264" s="10"/>
      <c r="TO264" s="10"/>
      <c r="TP264" s="10"/>
      <c r="TQ264" s="10"/>
      <c r="TR264" s="10"/>
      <c r="TS264" s="10"/>
      <c r="TT264" s="10"/>
      <c r="TU264" s="10"/>
      <c r="TV264" s="10"/>
      <c r="TW264" s="10"/>
      <c r="TX264" s="10"/>
      <c r="TY264" s="10"/>
      <c r="TZ264" s="10"/>
      <c r="UA264" s="10"/>
      <c r="UB264" s="10"/>
      <c r="UC264" s="10"/>
      <c r="UD264" s="10"/>
      <c r="UE264" s="10"/>
      <c r="UF264" s="10"/>
      <c r="UG264" s="10"/>
      <c r="UH264" s="10"/>
      <c r="UI264" s="10"/>
      <c r="UJ264" s="10"/>
      <c r="UK264" s="10"/>
      <c r="UL264" s="10"/>
      <c r="UM264" s="10"/>
      <c r="UN264" s="10"/>
      <c r="UO264" s="10"/>
      <c r="UP264" s="10"/>
      <c r="UQ264" s="10"/>
      <c r="UR264" s="10"/>
      <c r="US264" s="10"/>
      <c r="UT264" s="10"/>
      <c r="UU264" s="10"/>
      <c r="UV264" s="10"/>
      <c r="UW264" s="10"/>
      <c r="UX264" s="10"/>
      <c r="UY264" s="10"/>
      <c r="UZ264" s="10"/>
      <c r="VA264" s="10"/>
      <c r="VB264" s="10"/>
      <c r="VC264" s="10"/>
      <c r="VD264" s="10"/>
      <c r="VE264" s="10"/>
      <c r="VF264" s="10"/>
      <c r="VG264" s="10"/>
      <c r="VH264" s="10"/>
      <c r="VI264" s="10"/>
      <c r="VJ264" s="10"/>
      <c r="VK264" s="10"/>
      <c r="VL264" s="10"/>
      <c r="VM264" s="10"/>
      <c r="VN264" s="10"/>
      <c r="VO264" s="10"/>
      <c r="VP264" s="10"/>
      <c r="VQ264" s="10"/>
      <c r="VR264" s="10"/>
      <c r="VS264" s="10"/>
      <c r="VT264" s="10"/>
      <c r="VU264" s="10"/>
      <c r="VV264" s="10"/>
      <c r="VW264" s="10"/>
      <c r="VX264" s="10"/>
      <c r="VY264" s="10"/>
      <c r="VZ264" s="10"/>
      <c r="WA264" s="10"/>
      <c r="WB264" s="10"/>
      <c r="WC264" s="10"/>
      <c r="WD264" s="10"/>
      <c r="WE264" s="10"/>
      <c r="WF264" s="10"/>
      <c r="WG264" s="10"/>
      <c r="WH264" s="10"/>
      <c r="WI264" s="10"/>
      <c r="WJ264" s="10"/>
      <c r="WK264" s="10"/>
      <c r="WL264" s="10"/>
      <c r="WM264" s="10"/>
      <c r="WN264" s="10"/>
      <c r="WO264" s="10"/>
      <c r="WP264" s="10"/>
      <c r="WQ264" s="10"/>
      <c r="WR264" s="10"/>
      <c r="WS264" s="10"/>
      <c r="WT264" s="10"/>
      <c r="WU264" s="10"/>
      <c r="WV264" s="10"/>
      <c r="WW264" s="10"/>
      <c r="WX264" s="10"/>
      <c r="WY264" s="10"/>
      <c r="WZ264" s="10"/>
    </row>
    <row r="265" spans="3:624" s="3" customFormat="1" ht="13.8" x14ac:dyDescent="0.25">
      <c r="C265" s="9"/>
      <c r="D265" s="9"/>
      <c r="E265" s="9"/>
      <c r="F265" s="9"/>
      <c r="G265" s="9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  <c r="PJ265" s="10"/>
      <c r="PK265" s="10"/>
      <c r="PL265" s="10"/>
      <c r="PM265" s="10"/>
      <c r="PN265" s="10"/>
      <c r="PO265" s="10"/>
      <c r="PP265" s="10"/>
      <c r="PQ265" s="10"/>
      <c r="PR265" s="10"/>
      <c r="PS265" s="10"/>
      <c r="PT265" s="10"/>
      <c r="PU265" s="10"/>
      <c r="PV265" s="10"/>
      <c r="PW265" s="10"/>
      <c r="PX265" s="10"/>
      <c r="PY265" s="10"/>
      <c r="PZ265" s="10"/>
      <c r="QA265" s="10"/>
      <c r="QB265" s="10"/>
      <c r="QC265" s="10"/>
      <c r="QD265" s="10"/>
      <c r="QE265" s="10"/>
      <c r="QF265" s="10"/>
      <c r="QG265" s="10"/>
      <c r="QH265" s="10"/>
      <c r="QI265" s="10"/>
      <c r="QJ265" s="10"/>
      <c r="QK265" s="10"/>
      <c r="QL265" s="10"/>
      <c r="QM265" s="10"/>
      <c r="QN265" s="10"/>
      <c r="QO265" s="10"/>
      <c r="QP265" s="10"/>
      <c r="QQ265" s="10"/>
      <c r="QR265" s="10"/>
      <c r="QS265" s="10"/>
      <c r="QT265" s="10"/>
      <c r="QU265" s="10"/>
      <c r="QV265" s="10"/>
      <c r="QW265" s="10"/>
      <c r="QX265" s="10"/>
      <c r="QY265" s="10"/>
      <c r="QZ265" s="10"/>
      <c r="RA265" s="10"/>
      <c r="RB265" s="10"/>
      <c r="RC265" s="10"/>
      <c r="RD265" s="10"/>
      <c r="RE265" s="10"/>
      <c r="RF265" s="10"/>
      <c r="RG265" s="10"/>
      <c r="RH265" s="10"/>
      <c r="RI265" s="10"/>
      <c r="RJ265" s="10"/>
      <c r="RK265" s="10"/>
      <c r="RL265" s="10"/>
      <c r="RM265" s="10"/>
      <c r="RN265" s="10"/>
      <c r="RO265" s="10"/>
      <c r="RP265" s="10"/>
      <c r="RQ265" s="10"/>
      <c r="RR265" s="10"/>
      <c r="RS265" s="10"/>
      <c r="RT265" s="10"/>
      <c r="RU265" s="10"/>
      <c r="RV265" s="10"/>
      <c r="RW265" s="10"/>
      <c r="RX265" s="10"/>
      <c r="RY265" s="10"/>
      <c r="RZ265" s="10"/>
      <c r="SA265" s="10"/>
      <c r="SB265" s="10"/>
      <c r="SC265" s="10"/>
      <c r="SD265" s="10"/>
      <c r="SE265" s="10"/>
      <c r="SF265" s="10"/>
      <c r="SG265" s="10"/>
      <c r="SH265" s="10"/>
      <c r="SI265" s="10"/>
      <c r="SJ265" s="10"/>
      <c r="SK265" s="10"/>
      <c r="SL265" s="10"/>
      <c r="SM265" s="10"/>
      <c r="SN265" s="10"/>
      <c r="SO265" s="10"/>
      <c r="SP265" s="10"/>
      <c r="SQ265" s="10"/>
      <c r="SR265" s="10"/>
      <c r="SS265" s="10"/>
      <c r="ST265" s="10"/>
      <c r="SU265" s="10"/>
      <c r="SV265" s="10"/>
      <c r="SW265" s="10"/>
      <c r="SX265" s="10"/>
      <c r="SY265" s="10"/>
      <c r="SZ265" s="10"/>
      <c r="TA265" s="10"/>
      <c r="TB265" s="10"/>
      <c r="TC265" s="10"/>
      <c r="TD265" s="10"/>
      <c r="TE265" s="10"/>
      <c r="TF265" s="10"/>
      <c r="TG265" s="10"/>
      <c r="TH265" s="10"/>
      <c r="TI265" s="10"/>
      <c r="TJ265" s="10"/>
      <c r="TK265" s="10"/>
      <c r="TL265" s="10"/>
      <c r="TM265" s="10"/>
      <c r="TN265" s="10"/>
      <c r="TO265" s="10"/>
      <c r="TP265" s="10"/>
      <c r="TQ265" s="10"/>
      <c r="TR265" s="10"/>
      <c r="TS265" s="10"/>
      <c r="TT265" s="10"/>
      <c r="TU265" s="10"/>
      <c r="TV265" s="10"/>
      <c r="TW265" s="10"/>
      <c r="TX265" s="10"/>
      <c r="TY265" s="10"/>
      <c r="TZ265" s="10"/>
      <c r="UA265" s="10"/>
      <c r="UB265" s="10"/>
      <c r="UC265" s="10"/>
      <c r="UD265" s="10"/>
      <c r="UE265" s="10"/>
      <c r="UF265" s="10"/>
      <c r="UG265" s="10"/>
      <c r="UH265" s="10"/>
      <c r="UI265" s="10"/>
      <c r="UJ265" s="10"/>
      <c r="UK265" s="10"/>
      <c r="UL265" s="10"/>
      <c r="UM265" s="10"/>
      <c r="UN265" s="10"/>
      <c r="UO265" s="10"/>
      <c r="UP265" s="10"/>
      <c r="UQ265" s="10"/>
      <c r="UR265" s="10"/>
      <c r="US265" s="10"/>
      <c r="UT265" s="10"/>
      <c r="UU265" s="10"/>
      <c r="UV265" s="10"/>
      <c r="UW265" s="10"/>
      <c r="UX265" s="10"/>
      <c r="UY265" s="10"/>
      <c r="UZ265" s="10"/>
      <c r="VA265" s="10"/>
      <c r="VB265" s="10"/>
      <c r="VC265" s="10"/>
      <c r="VD265" s="10"/>
      <c r="VE265" s="10"/>
      <c r="VF265" s="10"/>
      <c r="VG265" s="10"/>
      <c r="VH265" s="10"/>
      <c r="VI265" s="10"/>
      <c r="VJ265" s="10"/>
      <c r="VK265" s="10"/>
      <c r="VL265" s="10"/>
      <c r="VM265" s="10"/>
      <c r="VN265" s="10"/>
      <c r="VO265" s="10"/>
      <c r="VP265" s="10"/>
      <c r="VQ265" s="10"/>
      <c r="VR265" s="10"/>
      <c r="VS265" s="10"/>
      <c r="VT265" s="10"/>
      <c r="VU265" s="10"/>
      <c r="VV265" s="10"/>
      <c r="VW265" s="10"/>
      <c r="VX265" s="10"/>
      <c r="VY265" s="10"/>
      <c r="VZ265" s="10"/>
      <c r="WA265" s="10"/>
      <c r="WB265" s="10"/>
      <c r="WC265" s="10"/>
      <c r="WD265" s="10"/>
      <c r="WE265" s="10"/>
      <c r="WF265" s="10"/>
      <c r="WG265" s="10"/>
      <c r="WH265" s="10"/>
      <c r="WI265" s="10"/>
      <c r="WJ265" s="10"/>
      <c r="WK265" s="10"/>
      <c r="WL265" s="10"/>
      <c r="WM265" s="10"/>
      <c r="WN265" s="10"/>
      <c r="WO265" s="10"/>
      <c r="WP265" s="10"/>
      <c r="WQ265" s="10"/>
      <c r="WR265" s="10"/>
      <c r="WS265" s="10"/>
      <c r="WT265" s="10"/>
      <c r="WU265" s="10"/>
      <c r="WV265" s="10"/>
      <c r="WW265" s="10"/>
      <c r="WX265" s="10"/>
      <c r="WY265" s="10"/>
      <c r="WZ265" s="10"/>
    </row>
    <row r="266" spans="3:624" s="3" customFormat="1" ht="13.8" x14ac:dyDescent="0.25">
      <c r="C266" s="9"/>
      <c r="D266" s="9"/>
      <c r="E266" s="9"/>
      <c r="F266" s="9"/>
      <c r="G266" s="9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  <c r="PJ266" s="10"/>
      <c r="PK266" s="10"/>
      <c r="PL266" s="10"/>
      <c r="PM266" s="10"/>
      <c r="PN266" s="10"/>
      <c r="PO266" s="10"/>
      <c r="PP266" s="10"/>
      <c r="PQ266" s="10"/>
      <c r="PR266" s="10"/>
      <c r="PS266" s="10"/>
      <c r="PT266" s="10"/>
      <c r="PU266" s="10"/>
      <c r="PV266" s="10"/>
      <c r="PW266" s="10"/>
      <c r="PX266" s="10"/>
      <c r="PY266" s="10"/>
      <c r="PZ266" s="10"/>
      <c r="QA266" s="10"/>
      <c r="QB266" s="10"/>
      <c r="QC266" s="10"/>
      <c r="QD266" s="10"/>
      <c r="QE266" s="10"/>
      <c r="QF266" s="10"/>
      <c r="QG266" s="10"/>
      <c r="QH266" s="10"/>
      <c r="QI266" s="10"/>
      <c r="QJ266" s="10"/>
      <c r="QK266" s="10"/>
      <c r="QL266" s="10"/>
      <c r="QM266" s="10"/>
      <c r="QN266" s="10"/>
      <c r="QO266" s="10"/>
      <c r="QP266" s="10"/>
      <c r="QQ266" s="10"/>
      <c r="QR266" s="10"/>
      <c r="QS266" s="10"/>
      <c r="QT266" s="10"/>
      <c r="QU266" s="10"/>
      <c r="QV266" s="10"/>
      <c r="QW266" s="10"/>
      <c r="QX266" s="10"/>
      <c r="QY266" s="10"/>
      <c r="QZ266" s="10"/>
      <c r="RA266" s="10"/>
      <c r="RB266" s="10"/>
      <c r="RC266" s="10"/>
      <c r="RD266" s="10"/>
      <c r="RE266" s="10"/>
      <c r="RF266" s="10"/>
      <c r="RG266" s="10"/>
      <c r="RH266" s="10"/>
      <c r="RI266" s="10"/>
      <c r="RJ266" s="10"/>
      <c r="RK266" s="10"/>
      <c r="RL266" s="10"/>
      <c r="RM266" s="10"/>
      <c r="RN266" s="10"/>
      <c r="RO266" s="10"/>
      <c r="RP266" s="10"/>
      <c r="RQ266" s="10"/>
      <c r="RR266" s="10"/>
      <c r="RS266" s="10"/>
      <c r="RT266" s="10"/>
      <c r="RU266" s="10"/>
      <c r="RV266" s="10"/>
      <c r="RW266" s="10"/>
      <c r="RX266" s="10"/>
      <c r="RY266" s="10"/>
      <c r="RZ266" s="10"/>
      <c r="SA266" s="10"/>
      <c r="SB266" s="10"/>
      <c r="SC266" s="10"/>
      <c r="SD266" s="10"/>
      <c r="SE266" s="10"/>
      <c r="SF266" s="10"/>
      <c r="SG266" s="10"/>
      <c r="SH266" s="10"/>
      <c r="SI266" s="10"/>
      <c r="SJ266" s="10"/>
      <c r="SK266" s="10"/>
      <c r="SL266" s="10"/>
      <c r="SM266" s="10"/>
      <c r="SN266" s="10"/>
      <c r="SO266" s="10"/>
      <c r="SP266" s="10"/>
      <c r="SQ266" s="10"/>
      <c r="SR266" s="10"/>
      <c r="SS266" s="10"/>
      <c r="ST266" s="10"/>
      <c r="SU266" s="10"/>
      <c r="SV266" s="10"/>
      <c r="SW266" s="10"/>
      <c r="SX266" s="10"/>
      <c r="SY266" s="10"/>
      <c r="SZ266" s="10"/>
      <c r="TA266" s="10"/>
      <c r="TB266" s="10"/>
      <c r="TC266" s="10"/>
      <c r="TD266" s="10"/>
      <c r="TE266" s="10"/>
      <c r="TF266" s="10"/>
      <c r="TG266" s="10"/>
      <c r="TH266" s="10"/>
      <c r="TI266" s="10"/>
      <c r="TJ266" s="10"/>
      <c r="TK266" s="10"/>
      <c r="TL266" s="10"/>
      <c r="TM266" s="10"/>
      <c r="TN266" s="10"/>
      <c r="TO266" s="10"/>
      <c r="TP266" s="10"/>
      <c r="TQ266" s="10"/>
      <c r="TR266" s="10"/>
      <c r="TS266" s="10"/>
      <c r="TT266" s="10"/>
      <c r="TU266" s="10"/>
      <c r="TV266" s="10"/>
      <c r="TW266" s="10"/>
      <c r="TX266" s="10"/>
      <c r="TY266" s="10"/>
      <c r="TZ266" s="10"/>
      <c r="UA266" s="10"/>
      <c r="UB266" s="10"/>
      <c r="UC266" s="10"/>
      <c r="UD266" s="10"/>
      <c r="UE266" s="10"/>
      <c r="UF266" s="10"/>
      <c r="UG266" s="10"/>
      <c r="UH266" s="10"/>
      <c r="UI266" s="10"/>
      <c r="UJ266" s="10"/>
      <c r="UK266" s="10"/>
      <c r="UL266" s="10"/>
      <c r="UM266" s="10"/>
      <c r="UN266" s="10"/>
      <c r="UO266" s="10"/>
      <c r="UP266" s="10"/>
      <c r="UQ266" s="10"/>
      <c r="UR266" s="10"/>
      <c r="US266" s="10"/>
      <c r="UT266" s="10"/>
      <c r="UU266" s="10"/>
      <c r="UV266" s="10"/>
      <c r="UW266" s="10"/>
      <c r="UX266" s="10"/>
      <c r="UY266" s="10"/>
      <c r="UZ266" s="10"/>
      <c r="VA266" s="10"/>
      <c r="VB266" s="10"/>
      <c r="VC266" s="10"/>
      <c r="VD266" s="10"/>
      <c r="VE266" s="10"/>
      <c r="VF266" s="10"/>
      <c r="VG266" s="10"/>
      <c r="VH266" s="10"/>
      <c r="VI266" s="10"/>
      <c r="VJ266" s="10"/>
      <c r="VK266" s="10"/>
      <c r="VL266" s="10"/>
      <c r="VM266" s="10"/>
      <c r="VN266" s="10"/>
      <c r="VO266" s="10"/>
      <c r="VP266" s="10"/>
      <c r="VQ266" s="10"/>
      <c r="VR266" s="10"/>
      <c r="VS266" s="10"/>
      <c r="VT266" s="10"/>
      <c r="VU266" s="10"/>
      <c r="VV266" s="10"/>
      <c r="VW266" s="10"/>
      <c r="VX266" s="10"/>
      <c r="VY266" s="10"/>
      <c r="VZ266" s="10"/>
      <c r="WA266" s="10"/>
      <c r="WB266" s="10"/>
      <c r="WC266" s="10"/>
      <c r="WD266" s="10"/>
      <c r="WE266" s="10"/>
      <c r="WF266" s="10"/>
      <c r="WG266" s="10"/>
      <c r="WH266" s="10"/>
      <c r="WI266" s="10"/>
      <c r="WJ266" s="10"/>
      <c r="WK266" s="10"/>
      <c r="WL266" s="10"/>
      <c r="WM266" s="10"/>
      <c r="WN266" s="10"/>
      <c r="WO266" s="10"/>
      <c r="WP266" s="10"/>
      <c r="WQ266" s="10"/>
      <c r="WR266" s="10"/>
      <c r="WS266" s="10"/>
      <c r="WT266" s="10"/>
      <c r="WU266" s="10"/>
      <c r="WV266" s="10"/>
      <c r="WW266" s="10"/>
      <c r="WX266" s="10"/>
      <c r="WY266" s="10"/>
      <c r="WZ266" s="10"/>
    </row>
    <row r="267" spans="3:624" s="3" customFormat="1" ht="13.8" x14ac:dyDescent="0.25">
      <c r="C267" s="9"/>
      <c r="D267" s="9"/>
      <c r="E267" s="9"/>
      <c r="F267" s="9"/>
      <c r="G267" s="9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  <c r="PJ267" s="10"/>
      <c r="PK267" s="10"/>
      <c r="PL267" s="10"/>
      <c r="PM267" s="10"/>
      <c r="PN267" s="10"/>
      <c r="PO267" s="10"/>
      <c r="PP267" s="10"/>
      <c r="PQ267" s="10"/>
      <c r="PR267" s="10"/>
      <c r="PS267" s="10"/>
      <c r="PT267" s="10"/>
      <c r="PU267" s="10"/>
      <c r="PV267" s="10"/>
      <c r="PW267" s="10"/>
      <c r="PX267" s="10"/>
      <c r="PY267" s="10"/>
      <c r="PZ267" s="10"/>
      <c r="QA267" s="10"/>
      <c r="QB267" s="10"/>
      <c r="QC267" s="10"/>
      <c r="QD267" s="10"/>
      <c r="QE267" s="10"/>
      <c r="QF267" s="10"/>
      <c r="QG267" s="10"/>
      <c r="QH267" s="10"/>
      <c r="QI267" s="10"/>
      <c r="QJ267" s="10"/>
      <c r="QK267" s="10"/>
      <c r="QL267" s="10"/>
      <c r="QM267" s="10"/>
      <c r="QN267" s="10"/>
      <c r="QO267" s="10"/>
      <c r="QP267" s="10"/>
      <c r="QQ267" s="10"/>
      <c r="QR267" s="10"/>
      <c r="QS267" s="10"/>
      <c r="QT267" s="10"/>
      <c r="QU267" s="10"/>
      <c r="QV267" s="10"/>
      <c r="QW267" s="10"/>
      <c r="QX267" s="10"/>
      <c r="QY267" s="10"/>
      <c r="QZ267" s="10"/>
      <c r="RA267" s="10"/>
      <c r="RB267" s="10"/>
      <c r="RC267" s="10"/>
      <c r="RD267" s="10"/>
      <c r="RE267" s="10"/>
      <c r="RF267" s="10"/>
      <c r="RG267" s="10"/>
      <c r="RH267" s="10"/>
      <c r="RI267" s="10"/>
      <c r="RJ267" s="10"/>
      <c r="RK267" s="10"/>
      <c r="RL267" s="10"/>
      <c r="RM267" s="10"/>
      <c r="RN267" s="10"/>
      <c r="RO267" s="10"/>
      <c r="RP267" s="10"/>
      <c r="RQ267" s="10"/>
      <c r="RR267" s="10"/>
      <c r="RS267" s="10"/>
      <c r="RT267" s="10"/>
      <c r="RU267" s="10"/>
      <c r="RV267" s="10"/>
      <c r="RW267" s="10"/>
      <c r="RX267" s="10"/>
      <c r="RY267" s="10"/>
      <c r="RZ267" s="10"/>
      <c r="SA267" s="10"/>
      <c r="SB267" s="10"/>
      <c r="SC267" s="10"/>
      <c r="SD267" s="10"/>
      <c r="SE267" s="10"/>
      <c r="SF267" s="10"/>
      <c r="SG267" s="10"/>
      <c r="SH267" s="10"/>
      <c r="SI267" s="10"/>
      <c r="SJ267" s="10"/>
      <c r="SK267" s="10"/>
      <c r="SL267" s="10"/>
      <c r="SM267" s="10"/>
      <c r="SN267" s="10"/>
      <c r="SO267" s="10"/>
      <c r="SP267" s="10"/>
      <c r="SQ267" s="10"/>
      <c r="SR267" s="10"/>
      <c r="SS267" s="10"/>
      <c r="ST267" s="10"/>
      <c r="SU267" s="10"/>
      <c r="SV267" s="10"/>
      <c r="SW267" s="10"/>
      <c r="SX267" s="10"/>
      <c r="SY267" s="10"/>
      <c r="SZ267" s="10"/>
      <c r="TA267" s="10"/>
      <c r="TB267" s="10"/>
      <c r="TC267" s="10"/>
      <c r="TD267" s="10"/>
      <c r="TE267" s="10"/>
      <c r="TF267" s="10"/>
      <c r="TG267" s="10"/>
      <c r="TH267" s="10"/>
      <c r="TI267" s="10"/>
      <c r="TJ267" s="10"/>
      <c r="TK267" s="10"/>
      <c r="TL267" s="10"/>
      <c r="TM267" s="10"/>
      <c r="TN267" s="10"/>
      <c r="TO267" s="10"/>
      <c r="TP267" s="10"/>
      <c r="TQ267" s="10"/>
      <c r="TR267" s="10"/>
      <c r="TS267" s="10"/>
      <c r="TT267" s="10"/>
      <c r="TU267" s="10"/>
      <c r="TV267" s="10"/>
      <c r="TW267" s="10"/>
      <c r="TX267" s="10"/>
      <c r="TY267" s="10"/>
      <c r="TZ267" s="10"/>
      <c r="UA267" s="10"/>
      <c r="UB267" s="10"/>
      <c r="UC267" s="10"/>
      <c r="UD267" s="10"/>
      <c r="UE267" s="10"/>
      <c r="UF267" s="10"/>
      <c r="UG267" s="10"/>
      <c r="UH267" s="10"/>
      <c r="UI267" s="10"/>
      <c r="UJ267" s="10"/>
      <c r="UK267" s="10"/>
      <c r="UL267" s="10"/>
      <c r="UM267" s="10"/>
      <c r="UN267" s="10"/>
      <c r="UO267" s="10"/>
      <c r="UP267" s="10"/>
      <c r="UQ267" s="10"/>
      <c r="UR267" s="10"/>
      <c r="US267" s="10"/>
      <c r="UT267" s="10"/>
      <c r="UU267" s="10"/>
      <c r="UV267" s="10"/>
      <c r="UW267" s="10"/>
      <c r="UX267" s="10"/>
      <c r="UY267" s="10"/>
      <c r="UZ267" s="10"/>
      <c r="VA267" s="10"/>
      <c r="VB267" s="10"/>
      <c r="VC267" s="10"/>
      <c r="VD267" s="10"/>
      <c r="VE267" s="10"/>
      <c r="VF267" s="10"/>
      <c r="VG267" s="10"/>
      <c r="VH267" s="10"/>
      <c r="VI267" s="10"/>
      <c r="VJ267" s="10"/>
      <c r="VK267" s="10"/>
      <c r="VL267" s="10"/>
      <c r="VM267" s="10"/>
      <c r="VN267" s="10"/>
      <c r="VO267" s="10"/>
      <c r="VP267" s="10"/>
      <c r="VQ267" s="10"/>
      <c r="VR267" s="10"/>
      <c r="VS267" s="10"/>
      <c r="VT267" s="10"/>
      <c r="VU267" s="10"/>
      <c r="VV267" s="10"/>
      <c r="VW267" s="10"/>
      <c r="VX267" s="10"/>
      <c r="VY267" s="10"/>
      <c r="VZ267" s="10"/>
      <c r="WA267" s="10"/>
      <c r="WB267" s="10"/>
      <c r="WC267" s="10"/>
      <c r="WD267" s="10"/>
      <c r="WE267" s="10"/>
      <c r="WF267" s="10"/>
      <c r="WG267" s="10"/>
      <c r="WH267" s="10"/>
      <c r="WI267" s="10"/>
      <c r="WJ267" s="10"/>
      <c r="WK267" s="10"/>
      <c r="WL267" s="10"/>
      <c r="WM267" s="10"/>
      <c r="WN267" s="10"/>
      <c r="WO267" s="10"/>
      <c r="WP267" s="10"/>
      <c r="WQ267" s="10"/>
      <c r="WR267" s="10"/>
      <c r="WS267" s="10"/>
      <c r="WT267" s="10"/>
      <c r="WU267" s="10"/>
      <c r="WV267" s="10"/>
      <c r="WW267" s="10"/>
      <c r="WX267" s="10"/>
      <c r="WY267" s="10"/>
      <c r="WZ267" s="10"/>
    </row>
    <row r="268" spans="3:624" s="3" customFormat="1" ht="13.8" x14ac:dyDescent="0.25">
      <c r="C268" s="9"/>
      <c r="D268" s="9"/>
      <c r="E268" s="9"/>
      <c r="F268" s="9"/>
      <c r="G268" s="9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  <c r="PJ268" s="10"/>
      <c r="PK268" s="10"/>
      <c r="PL268" s="10"/>
      <c r="PM268" s="10"/>
      <c r="PN268" s="10"/>
      <c r="PO268" s="10"/>
      <c r="PP268" s="10"/>
      <c r="PQ268" s="10"/>
      <c r="PR268" s="10"/>
      <c r="PS268" s="10"/>
      <c r="PT268" s="10"/>
      <c r="PU268" s="10"/>
      <c r="PV268" s="10"/>
      <c r="PW268" s="10"/>
      <c r="PX268" s="10"/>
      <c r="PY268" s="10"/>
      <c r="PZ268" s="10"/>
      <c r="QA268" s="10"/>
      <c r="QB268" s="10"/>
      <c r="QC268" s="10"/>
      <c r="QD268" s="10"/>
      <c r="QE268" s="10"/>
      <c r="QF268" s="10"/>
      <c r="QG268" s="10"/>
      <c r="QH268" s="10"/>
      <c r="QI268" s="10"/>
      <c r="QJ268" s="10"/>
      <c r="QK268" s="10"/>
      <c r="QL268" s="10"/>
      <c r="QM268" s="10"/>
      <c r="QN268" s="10"/>
      <c r="QO268" s="10"/>
      <c r="QP268" s="10"/>
      <c r="QQ268" s="10"/>
      <c r="QR268" s="10"/>
      <c r="QS268" s="10"/>
      <c r="QT268" s="10"/>
      <c r="QU268" s="10"/>
      <c r="QV268" s="10"/>
      <c r="QW268" s="10"/>
      <c r="QX268" s="10"/>
      <c r="QY268" s="10"/>
      <c r="QZ268" s="10"/>
      <c r="RA268" s="10"/>
      <c r="RB268" s="10"/>
      <c r="RC268" s="10"/>
      <c r="RD268" s="10"/>
      <c r="RE268" s="10"/>
      <c r="RF268" s="10"/>
      <c r="RG268" s="10"/>
      <c r="RH268" s="10"/>
      <c r="RI268" s="10"/>
      <c r="RJ268" s="10"/>
      <c r="RK268" s="10"/>
      <c r="RL268" s="10"/>
      <c r="RM268" s="10"/>
      <c r="RN268" s="10"/>
      <c r="RO268" s="10"/>
      <c r="RP268" s="10"/>
      <c r="RQ268" s="10"/>
      <c r="RR268" s="10"/>
      <c r="RS268" s="10"/>
      <c r="RT268" s="10"/>
      <c r="RU268" s="10"/>
      <c r="RV268" s="10"/>
      <c r="RW268" s="10"/>
      <c r="RX268" s="10"/>
      <c r="RY268" s="10"/>
      <c r="RZ268" s="10"/>
      <c r="SA268" s="10"/>
      <c r="SB268" s="10"/>
      <c r="SC268" s="10"/>
      <c r="SD268" s="10"/>
      <c r="SE268" s="10"/>
      <c r="SF268" s="10"/>
      <c r="SG268" s="10"/>
      <c r="SH268" s="10"/>
      <c r="SI268" s="10"/>
      <c r="SJ268" s="10"/>
      <c r="SK268" s="10"/>
      <c r="SL268" s="10"/>
      <c r="SM268" s="10"/>
      <c r="SN268" s="10"/>
      <c r="SO268" s="10"/>
      <c r="SP268" s="10"/>
      <c r="SQ268" s="10"/>
      <c r="SR268" s="10"/>
      <c r="SS268" s="10"/>
      <c r="ST268" s="10"/>
      <c r="SU268" s="10"/>
      <c r="SV268" s="10"/>
      <c r="SW268" s="10"/>
      <c r="SX268" s="10"/>
      <c r="SY268" s="10"/>
      <c r="SZ268" s="10"/>
      <c r="TA268" s="10"/>
      <c r="TB268" s="10"/>
      <c r="TC268" s="10"/>
      <c r="TD268" s="10"/>
      <c r="TE268" s="10"/>
      <c r="TF268" s="10"/>
      <c r="TG268" s="10"/>
      <c r="TH268" s="10"/>
      <c r="TI268" s="10"/>
      <c r="TJ268" s="10"/>
      <c r="TK268" s="10"/>
      <c r="TL268" s="10"/>
      <c r="TM268" s="10"/>
      <c r="TN268" s="10"/>
      <c r="TO268" s="10"/>
      <c r="TP268" s="10"/>
      <c r="TQ268" s="10"/>
      <c r="TR268" s="10"/>
      <c r="TS268" s="10"/>
      <c r="TT268" s="10"/>
      <c r="TU268" s="10"/>
      <c r="TV268" s="10"/>
      <c r="TW268" s="10"/>
      <c r="TX268" s="10"/>
      <c r="TY268" s="10"/>
      <c r="TZ268" s="10"/>
      <c r="UA268" s="10"/>
      <c r="UB268" s="10"/>
      <c r="UC268" s="10"/>
      <c r="UD268" s="10"/>
      <c r="UE268" s="10"/>
      <c r="UF268" s="10"/>
      <c r="UG268" s="10"/>
      <c r="UH268" s="10"/>
      <c r="UI268" s="10"/>
      <c r="UJ268" s="10"/>
      <c r="UK268" s="10"/>
      <c r="UL268" s="10"/>
      <c r="UM268" s="10"/>
      <c r="UN268" s="10"/>
      <c r="UO268" s="10"/>
      <c r="UP268" s="10"/>
      <c r="UQ268" s="10"/>
      <c r="UR268" s="10"/>
      <c r="US268" s="10"/>
      <c r="UT268" s="10"/>
      <c r="UU268" s="10"/>
      <c r="UV268" s="10"/>
      <c r="UW268" s="10"/>
      <c r="UX268" s="10"/>
      <c r="UY268" s="10"/>
      <c r="UZ268" s="10"/>
      <c r="VA268" s="10"/>
      <c r="VB268" s="10"/>
      <c r="VC268" s="10"/>
      <c r="VD268" s="10"/>
      <c r="VE268" s="10"/>
      <c r="VF268" s="10"/>
      <c r="VG268" s="10"/>
      <c r="VH268" s="10"/>
      <c r="VI268" s="10"/>
      <c r="VJ268" s="10"/>
      <c r="VK268" s="10"/>
      <c r="VL268" s="10"/>
      <c r="VM268" s="10"/>
      <c r="VN268" s="10"/>
      <c r="VO268" s="10"/>
      <c r="VP268" s="10"/>
      <c r="VQ268" s="10"/>
      <c r="VR268" s="10"/>
      <c r="VS268" s="10"/>
      <c r="VT268" s="10"/>
      <c r="VU268" s="10"/>
      <c r="VV268" s="10"/>
      <c r="VW268" s="10"/>
      <c r="VX268" s="10"/>
      <c r="VY268" s="10"/>
      <c r="VZ268" s="10"/>
      <c r="WA268" s="10"/>
      <c r="WB268" s="10"/>
      <c r="WC268" s="10"/>
      <c r="WD268" s="10"/>
      <c r="WE268" s="10"/>
      <c r="WF268" s="10"/>
      <c r="WG268" s="10"/>
      <c r="WH268" s="10"/>
      <c r="WI268" s="10"/>
      <c r="WJ268" s="10"/>
      <c r="WK268" s="10"/>
      <c r="WL268" s="10"/>
      <c r="WM268" s="10"/>
      <c r="WN268" s="10"/>
      <c r="WO268" s="10"/>
      <c r="WP268" s="10"/>
      <c r="WQ268" s="10"/>
      <c r="WR268" s="10"/>
      <c r="WS268" s="10"/>
      <c r="WT268" s="10"/>
      <c r="WU268" s="10"/>
      <c r="WV268" s="10"/>
      <c r="WW268" s="10"/>
      <c r="WX268" s="10"/>
      <c r="WY268" s="10"/>
      <c r="WZ268" s="10"/>
    </row>
    <row r="269" spans="3:624" s="3" customFormat="1" ht="13.8" x14ac:dyDescent="0.25">
      <c r="C269" s="9"/>
      <c r="D269" s="9"/>
      <c r="E269" s="9"/>
      <c r="F269" s="9"/>
      <c r="G269" s="9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  <c r="PJ269" s="10"/>
      <c r="PK269" s="10"/>
      <c r="PL269" s="10"/>
      <c r="PM269" s="10"/>
      <c r="PN269" s="10"/>
      <c r="PO269" s="10"/>
      <c r="PP269" s="10"/>
      <c r="PQ269" s="10"/>
      <c r="PR269" s="10"/>
      <c r="PS269" s="10"/>
      <c r="PT269" s="10"/>
      <c r="PU269" s="10"/>
      <c r="PV269" s="10"/>
      <c r="PW269" s="10"/>
      <c r="PX269" s="10"/>
      <c r="PY269" s="10"/>
      <c r="PZ269" s="10"/>
      <c r="QA269" s="10"/>
      <c r="QB269" s="10"/>
      <c r="QC269" s="10"/>
      <c r="QD269" s="10"/>
      <c r="QE269" s="10"/>
      <c r="QF269" s="10"/>
      <c r="QG269" s="10"/>
      <c r="QH269" s="10"/>
      <c r="QI269" s="10"/>
      <c r="QJ269" s="10"/>
      <c r="QK269" s="10"/>
      <c r="QL269" s="10"/>
      <c r="QM269" s="10"/>
      <c r="QN269" s="10"/>
      <c r="QO269" s="10"/>
      <c r="QP269" s="10"/>
      <c r="QQ269" s="10"/>
      <c r="QR269" s="10"/>
      <c r="QS269" s="10"/>
      <c r="QT269" s="10"/>
      <c r="QU269" s="10"/>
      <c r="QV269" s="10"/>
      <c r="QW269" s="10"/>
      <c r="QX269" s="10"/>
      <c r="QY269" s="10"/>
      <c r="QZ269" s="10"/>
      <c r="RA269" s="10"/>
      <c r="RB269" s="10"/>
      <c r="RC269" s="10"/>
      <c r="RD269" s="10"/>
      <c r="RE269" s="10"/>
      <c r="RF269" s="10"/>
      <c r="RG269" s="10"/>
      <c r="RH269" s="10"/>
      <c r="RI269" s="10"/>
      <c r="RJ269" s="10"/>
      <c r="RK269" s="10"/>
      <c r="RL269" s="10"/>
      <c r="RM269" s="10"/>
      <c r="RN269" s="10"/>
      <c r="RO269" s="10"/>
      <c r="RP269" s="10"/>
      <c r="RQ269" s="10"/>
      <c r="RR269" s="10"/>
      <c r="RS269" s="10"/>
      <c r="RT269" s="10"/>
      <c r="RU269" s="10"/>
      <c r="RV269" s="10"/>
      <c r="RW269" s="10"/>
      <c r="RX269" s="10"/>
      <c r="RY269" s="10"/>
      <c r="RZ269" s="10"/>
      <c r="SA269" s="10"/>
      <c r="SB269" s="10"/>
      <c r="SC269" s="10"/>
      <c r="SD269" s="10"/>
      <c r="SE269" s="10"/>
      <c r="SF269" s="10"/>
      <c r="SG269" s="10"/>
      <c r="SH269" s="10"/>
      <c r="SI269" s="10"/>
      <c r="SJ269" s="10"/>
      <c r="SK269" s="10"/>
      <c r="SL269" s="10"/>
      <c r="SM269" s="10"/>
      <c r="SN269" s="10"/>
      <c r="SO269" s="10"/>
      <c r="SP269" s="10"/>
      <c r="SQ269" s="10"/>
      <c r="SR269" s="10"/>
      <c r="SS269" s="10"/>
      <c r="ST269" s="10"/>
      <c r="SU269" s="10"/>
      <c r="SV269" s="10"/>
      <c r="SW269" s="10"/>
      <c r="SX269" s="10"/>
      <c r="SY269" s="10"/>
      <c r="SZ269" s="10"/>
      <c r="TA269" s="10"/>
      <c r="TB269" s="10"/>
      <c r="TC269" s="10"/>
      <c r="TD269" s="10"/>
      <c r="TE269" s="10"/>
      <c r="TF269" s="10"/>
      <c r="TG269" s="10"/>
      <c r="TH269" s="10"/>
      <c r="TI269" s="10"/>
      <c r="TJ269" s="10"/>
      <c r="TK269" s="10"/>
      <c r="TL269" s="10"/>
      <c r="TM269" s="10"/>
      <c r="TN269" s="10"/>
      <c r="TO269" s="10"/>
      <c r="TP269" s="10"/>
      <c r="TQ269" s="10"/>
      <c r="TR269" s="10"/>
      <c r="TS269" s="10"/>
      <c r="TT269" s="10"/>
      <c r="TU269" s="10"/>
      <c r="TV269" s="10"/>
      <c r="TW269" s="10"/>
      <c r="TX269" s="10"/>
      <c r="TY269" s="10"/>
      <c r="TZ269" s="10"/>
      <c r="UA269" s="10"/>
      <c r="UB269" s="10"/>
      <c r="UC269" s="10"/>
      <c r="UD269" s="10"/>
      <c r="UE269" s="10"/>
      <c r="UF269" s="10"/>
      <c r="UG269" s="10"/>
      <c r="UH269" s="10"/>
      <c r="UI269" s="10"/>
      <c r="UJ269" s="10"/>
      <c r="UK269" s="10"/>
      <c r="UL269" s="10"/>
      <c r="UM269" s="10"/>
      <c r="UN269" s="10"/>
      <c r="UO269" s="10"/>
      <c r="UP269" s="10"/>
      <c r="UQ269" s="10"/>
      <c r="UR269" s="10"/>
      <c r="US269" s="10"/>
      <c r="UT269" s="10"/>
      <c r="UU269" s="10"/>
      <c r="UV269" s="10"/>
      <c r="UW269" s="10"/>
      <c r="UX269" s="10"/>
      <c r="UY269" s="10"/>
      <c r="UZ269" s="10"/>
      <c r="VA269" s="10"/>
      <c r="VB269" s="10"/>
      <c r="VC269" s="10"/>
      <c r="VD269" s="10"/>
      <c r="VE269" s="10"/>
      <c r="VF269" s="10"/>
      <c r="VG269" s="10"/>
      <c r="VH269" s="10"/>
      <c r="VI269" s="10"/>
      <c r="VJ269" s="10"/>
      <c r="VK269" s="10"/>
      <c r="VL269" s="10"/>
      <c r="VM269" s="10"/>
      <c r="VN269" s="10"/>
      <c r="VO269" s="10"/>
      <c r="VP269" s="10"/>
      <c r="VQ269" s="10"/>
      <c r="VR269" s="10"/>
      <c r="VS269" s="10"/>
      <c r="VT269" s="10"/>
      <c r="VU269" s="10"/>
      <c r="VV269" s="10"/>
      <c r="VW269" s="10"/>
      <c r="VX269" s="10"/>
      <c r="VY269" s="10"/>
      <c r="VZ269" s="10"/>
      <c r="WA269" s="10"/>
      <c r="WB269" s="10"/>
      <c r="WC269" s="10"/>
      <c r="WD269" s="10"/>
      <c r="WE269" s="10"/>
      <c r="WF269" s="10"/>
      <c r="WG269" s="10"/>
      <c r="WH269" s="10"/>
      <c r="WI269" s="10"/>
      <c r="WJ269" s="10"/>
      <c r="WK269" s="10"/>
      <c r="WL269" s="10"/>
      <c r="WM269" s="10"/>
      <c r="WN269" s="10"/>
      <c r="WO269" s="10"/>
      <c r="WP269" s="10"/>
      <c r="WQ269" s="10"/>
      <c r="WR269" s="10"/>
      <c r="WS269" s="10"/>
      <c r="WT269" s="10"/>
      <c r="WU269" s="10"/>
      <c r="WV269" s="10"/>
      <c r="WW269" s="10"/>
      <c r="WX269" s="10"/>
      <c r="WY269" s="10"/>
      <c r="WZ269" s="10"/>
    </row>
    <row r="270" spans="3:624" s="3" customFormat="1" ht="13.8" x14ac:dyDescent="0.25">
      <c r="C270" s="9"/>
      <c r="D270" s="9"/>
      <c r="E270" s="9"/>
      <c r="F270" s="9"/>
      <c r="G270" s="9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  <c r="PJ270" s="10"/>
      <c r="PK270" s="10"/>
      <c r="PL270" s="10"/>
      <c r="PM270" s="10"/>
      <c r="PN270" s="10"/>
      <c r="PO270" s="10"/>
      <c r="PP270" s="10"/>
      <c r="PQ270" s="10"/>
      <c r="PR270" s="10"/>
      <c r="PS270" s="10"/>
      <c r="PT270" s="10"/>
      <c r="PU270" s="10"/>
      <c r="PV270" s="10"/>
      <c r="PW270" s="10"/>
      <c r="PX270" s="10"/>
      <c r="PY270" s="10"/>
      <c r="PZ270" s="10"/>
      <c r="QA270" s="10"/>
      <c r="QB270" s="10"/>
      <c r="QC270" s="10"/>
      <c r="QD270" s="10"/>
      <c r="QE270" s="10"/>
      <c r="QF270" s="10"/>
      <c r="QG270" s="10"/>
      <c r="QH270" s="10"/>
      <c r="QI270" s="10"/>
      <c r="QJ270" s="10"/>
      <c r="QK270" s="10"/>
      <c r="QL270" s="10"/>
      <c r="QM270" s="10"/>
      <c r="QN270" s="10"/>
      <c r="QO270" s="10"/>
      <c r="QP270" s="10"/>
      <c r="QQ270" s="10"/>
      <c r="QR270" s="10"/>
      <c r="QS270" s="10"/>
      <c r="QT270" s="10"/>
      <c r="QU270" s="10"/>
      <c r="QV270" s="10"/>
      <c r="QW270" s="10"/>
      <c r="QX270" s="10"/>
      <c r="QY270" s="10"/>
      <c r="QZ270" s="10"/>
      <c r="RA270" s="10"/>
      <c r="RB270" s="10"/>
      <c r="RC270" s="10"/>
      <c r="RD270" s="10"/>
      <c r="RE270" s="10"/>
      <c r="RF270" s="10"/>
      <c r="RG270" s="10"/>
      <c r="RH270" s="10"/>
      <c r="RI270" s="10"/>
      <c r="RJ270" s="10"/>
      <c r="RK270" s="10"/>
      <c r="RL270" s="10"/>
      <c r="RM270" s="10"/>
      <c r="RN270" s="10"/>
      <c r="RO270" s="10"/>
      <c r="RP270" s="10"/>
      <c r="RQ270" s="10"/>
      <c r="RR270" s="10"/>
      <c r="RS270" s="10"/>
      <c r="RT270" s="10"/>
      <c r="RU270" s="10"/>
      <c r="RV270" s="10"/>
      <c r="RW270" s="10"/>
      <c r="RX270" s="10"/>
      <c r="RY270" s="10"/>
      <c r="RZ270" s="10"/>
      <c r="SA270" s="10"/>
      <c r="SB270" s="10"/>
      <c r="SC270" s="10"/>
      <c r="SD270" s="10"/>
      <c r="SE270" s="10"/>
      <c r="SF270" s="10"/>
      <c r="SG270" s="10"/>
      <c r="SH270" s="10"/>
      <c r="SI270" s="10"/>
      <c r="SJ270" s="10"/>
      <c r="SK270" s="10"/>
      <c r="SL270" s="10"/>
      <c r="SM270" s="10"/>
      <c r="SN270" s="10"/>
      <c r="SO270" s="10"/>
      <c r="SP270" s="10"/>
      <c r="SQ270" s="10"/>
      <c r="SR270" s="10"/>
      <c r="SS270" s="10"/>
      <c r="ST270" s="10"/>
      <c r="SU270" s="10"/>
      <c r="SV270" s="10"/>
      <c r="SW270" s="10"/>
      <c r="SX270" s="10"/>
      <c r="SY270" s="10"/>
      <c r="SZ270" s="10"/>
      <c r="TA270" s="10"/>
      <c r="TB270" s="10"/>
      <c r="TC270" s="10"/>
      <c r="TD270" s="10"/>
      <c r="TE270" s="10"/>
      <c r="TF270" s="10"/>
      <c r="TG270" s="10"/>
      <c r="TH270" s="10"/>
      <c r="TI270" s="10"/>
      <c r="TJ270" s="10"/>
      <c r="TK270" s="10"/>
      <c r="TL270" s="10"/>
      <c r="TM270" s="10"/>
      <c r="TN270" s="10"/>
      <c r="TO270" s="10"/>
      <c r="TP270" s="10"/>
      <c r="TQ270" s="10"/>
      <c r="TR270" s="10"/>
      <c r="TS270" s="10"/>
      <c r="TT270" s="10"/>
      <c r="TU270" s="10"/>
      <c r="TV270" s="10"/>
      <c r="TW270" s="10"/>
      <c r="TX270" s="10"/>
      <c r="TY270" s="10"/>
      <c r="TZ270" s="10"/>
      <c r="UA270" s="10"/>
      <c r="UB270" s="10"/>
      <c r="UC270" s="10"/>
      <c r="UD270" s="10"/>
      <c r="UE270" s="10"/>
      <c r="UF270" s="10"/>
      <c r="UG270" s="10"/>
      <c r="UH270" s="10"/>
      <c r="UI270" s="10"/>
      <c r="UJ270" s="10"/>
      <c r="UK270" s="10"/>
      <c r="UL270" s="10"/>
      <c r="UM270" s="10"/>
      <c r="UN270" s="10"/>
      <c r="UO270" s="10"/>
      <c r="UP270" s="10"/>
      <c r="UQ270" s="10"/>
      <c r="UR270" s="10"/>
      <c r="US270" s="10"/>
      <c r="UT270" s="10"/>
      <c r="UU270" s="10"/>
      <c r="UV270" s="10"/>
      <c r="UW270" s="10"/>
      <c r="UX270" s="10"/>
      <c r="UY270" s="10"/>
      <c r="UZ270" s="10"/>
      <c r="VA270" s="10"/>
      <c r="VB270" s="10"/>
      <c r="VC270" s="10"/>
      <c r="VD270" s="10"/>
      <c r="VE270" s="10"/>
      <c r="VF270" s="10"/>
      <c r="VG270" s="10"/>
      <c r="VH270" s="10"/>
      <c r="VI270" s="10"/>
      <c r="VJ270" s="10"/>
      <c r="VK270" s="10"/>
      <c r="VL270" s="10"/>
      <c r="VM270" s="10"/>
      <c r="VN270" s="10"/>
      <c r="VO270" s="10"/>
      <c r="VP270" s="10"/>
      <c r="VQ270" s="10"/>
      <c r="VR270" s="10"/>
      <c r="VS270" s="10"/>
      <c r="VT270" s="10"/>
      <c r="VU270" s="10"/>
      <c r="VV270" s="10"/>
      <c r="VW270" s="10"/>
      <c r="VX270" s="10"/>
      <c r="VY270" s="10"/>
      <c r="VZ270" s="10"/>
      <c r="WA270" s="10"/>
      <c r="WB270" s="10"/>
      <c r="WC270" s="10"/>
      <c r="WD270" s="10"/>
      <c r="WE270" s="10"/>
      <c r="WF270" s="10"/>
      <c r="WG270" s="10"/>
      <c r="WH270" s="10"/>
      <c r="WI270" s="10"/>
      <c r="WJ270" s="10"/>
      <c r="WK270" s="10"/>
      <c r="WL270" s="10"/>
      <c r="WM270" s="10"/>
      <c r="WN270" s="10"/>
      <c r="WO270" s="10"/>
      <c r="WP270" s="10"/>
      <c r="WQ270" s="10"/>
      <c r="WR270" s="10"/>
      <c r="WS270" s="10"/>
      <c r="WT270" s="10"/>
      <c r="WU270" s="10"/>
      <c r="WV270" s="10"/>
      <c r="WW270" s="10"/>
      <c r="WX270" s="10"/>
      <c r="WY270" s="10"/>
      <c r="WZ270" s="10"/>
    </row>
    <row r="271" spans="3:624" s="3" customFormat="1" ht="13.8" x14ac:dyDescent="0.25">
      <c r="C271" s="9"/>
      <c r="D271" s="9"/>
      <c r="E271" s="9"/>
      <c r="F271" s="9"/>
      <c r="G271" s="9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  <c r="PJ271" s="10"/>
      <c r="PK271" s="10"/>
      <c r="PL271" s="10"/>
      <c r="PM271" s="10"/>
      <c r="PN271" s="10"/>
      <c r="PO271" s="10"/>
      <c r="PP271" s="10"/>
      <c r="PQ271" s="10"/>
      <c r="PR271" s="10"/>
      <c r="PS271" s="10"/>
      <c r="PT271" s="10"/>
      <c r="PU271" s="10"/>
      <c r="PV271" s="10"/>
      <c r="PW271" s="10"/>
      <c r="PX271" s="10"/>
      <c r="PY271" s="10"/>
      <c r="PZ271" s="10"/>
      <c r="QA271" s="10"/>
      <c r="QB271" s="10"/>
      <c r="QC271" s="10"/>
      <c r="QD271" s="10"/>
      <c r="QE271" s="10"/>
      <c r="QF271" s="10"/>
      <c r="QG271" s="10"/>
      <c r="QH271" s="10"/>
      <c r="QI271" s="10"/>
      <c r="QJ271" s="10"/>
      <c r="QK271" s="10"/>
      <c r="QL271" s="10"/>
      <c r="QM271" s="10"/>
      <c r="QN271" s="10"/>
      <c r="QO271" s="10"/>
      <c r="QP271" s="10"/>
      <c r="QQ271" s="10"/>
      <c r="QR271" s="10"/>
      <c r="QS271" s="10"/>
      <c r="QT271" s="10"/>
      <c r="QU271" s="10"/>
      <c r="QV271" s="10"/>
      <c r="QW271" s="10"/>
      <c r="QX271" s="10"/>
      <c r="QY271" s="10"/>
      <c r="QZ271" s="10"/>
      <c r="RA271" s="10"/>
      <c r="RB271" s="10"/>
      <c r="RC271" s="10"/>
      <c r="RD271" s="10"/>
      <c r="RE271" s="10"/>
      <c r="RF271" s="10"/>
      <c r="RG271" s="10"/>
      <c r="RH271" s="10"/>
      <c r="RI271" s="10"/>
      <c r="RJ271" s="10"/>
      <c r="RK271" s="10"/>
      <c r="RL271" s="10"/>
      <c r="RM271" s="10"/>
      <c r="RN271" s="10"/>
      <c r="RO271" s="10"/>
      <c r="RP271" s="10"/>
      <c r="RQ271" s="10"/>
      <c r="RR271" s="10"/>
      <c r="RS271" s="10"/>
      <c r="RT271" s="10"/>
      <c r="RU271" s="10"/>
      <c r="RV271" s="10"/>
      <c r="RW271" s="10"/>
      <c r="RX271" s="10"/>
      <c r="RY271" s="10"/>
      <c r="RZ271" s="10"/>
      <c r="SA271" s="10"/>
      <c r="SB271" s="10"/>
      <c r="SC271" s="10"/>
      <c r="SD271" s="10"/>
      <c r="SE271" s="10"/>
      <c r="SF271" s="10"/>
      <c r="SG271" s="10"/>
      <c r="SH271" s="10"/>
      <c r="SI271" s="10"/>
      <c r="SJ271" s="10"/>
      <c r="SK271" s="10"/>
      <c r="SL271" s="10"/>
      <c r="SM271" s="10"/>
      <c r="SN271" s="10"/>
      <c r="SO271" s="10"/>
      <c r="SP271" s="10"/>
      <c r="SQ271" s="10"/>
      <c r="SR271" s="10"/>
      <c r="SS271" s="10"/>
      <c r="ST271" s="10"/>
      <c r="SU271" s="10"/>
      <c r="SV271" s="10"/>
      <c r="SW271" s="10"/>
      <c r="SX271" s="10"/>
      <c r="SY271" s="10"/>
      <c r="SZ271" s="10"/>
      <c r="TA271" s="10"/>
      <c r="TB271" s="10"/>
      <c r="TC271" s="10"/>
      <c r="TD271" s="10"/>
      <c r="TE271" s="10"/>
      <c r="TF271" s="10"/>
      <c r="TG271" s="10"/>
      <c r="TH271" s="10"/>
      <c r="TI271" s="10"/>
      <c r="TJ271" s="10"/>
      <c r="TK271" s="10"/>
      <c r="TL271" s="10"/>
      <c r="TM271" s="10"/>
      <c r="TN271" s="10"/>
      <c r="TO271" s="10"/>
      <c r="TP271" s="10"/>
      <c r="TQ271" s="10"/>
      <c r="TR271" s="10"/>
      <c r="TS271" s="10"/>
      <c r="TT271" s="10"/>
      <c r="TU271" s="10"/>
      <c r="TV271" s="10"/>
      <c r="TW271" s="10"/>
      <c r="TX271" s="10"/>
      <c r="TY271" s="10"/>
      <c r="TZ271" s="10"/>
      <c r="UA271" s="10"/>
      <c r="UB271" s="10"/>
      <c r="UC271" s="10"/>
      <c r="UD271" s="10"/>
      <c r="UE271" s="10"/>
      <c r="UF271" s="10"/>
      <c r="UG271" s="10"/>
      <c r="UH271" s="10"/>
      <c r="UI271" s="10"/>
      <c r="UJ271" s="10"/>
      <c r="UK271" s="10"/>
      <c r="UL271" s="10"/>
      <c r="UM271" s="10"/>
      <c r="UN271" s="10"/>
      <c r="UO271" s="10"/>
      <c r="UP271" s="10"/>
      <c r="UQ271" s="10"/>
      <c r="UR271" s="10"/>
      <c r="US271" s="10"/>
      <c r="UT271" s="10"/>
      <c r="UU271" s="10"/>
      <c r="UV271" s="10"/>
      <c r="UW271" s="10"/>
      <c r="UX271" s="10"/>
      <c r="UY271" s="10"/>
      <c r="UZ271" s="10"/>
      <c r="VA271" s="10"/>
      <c r="VB271" s="10"/>
      <c r="VC271" s="10"/>
      <c r="VD271" s="10"/>
      <c r="VE271" s="10"/>
      <c r="VF271" s="10"/>
      <c r="VG271" s="10"/>
      <c r="VH271" s="10"/>
      <c r="VI271" s="10"/>
      <c r="VJ271" s="10"/>
      <c r="VK271" s="10"/>
      <c r="VL271" s="10"/>
      <c r="VM271" s="10"/>
      <c r="VN271" s="10"/>
      <c r="VO271" s="10"/>
      <c r="VP271" s="10"/>
      <c r="VQ271" s="10"/>
      <c r="VR271" s="10"/>
      <c r="VS271" s="10"/>
      <c r="VT271" s="10"/>
      <c r="VU271" s="10"/>
      <c r="VV271" s="10"/>
      <c r="VW271" s="10"/>
      <c r="VX271" s="10"/>
      <c r="VY271" s="10"/>
      <c r="VZ271" s="10"/>
      <c r="WA271" s="10"/>
      <c r="WB271" s="10"/>
      <c r="WC271" s="10"/>
      <c r="WD271" s="10"/>
      <c r="WE271" s="10"/>
      <c r="WF271" s="10"/>
      <c r="WG271" s="10"/>
      <c r="WH271" s="10"/>
      <c r="WI271" s="10"/>
      <c r="WJ271" s="10"/>
      <c r="WK271" s="10"/>
      <c r="WL271" s="10"/>
      <c r="WM271" s="10"/>
      <c r="WN271" s="10"/>
      <c r="WO271" s="10"/>
      <c r="WP271" s="10"/>
      <c r="WQ271" s="10"/>
      <c r="WR271" s="10"/>
      <c r="WS271" s="10"/>
      <c r="WT271" s="10"/>
      <c r="WU271" s="10"/>
      <c r="WV271" s="10"/>
      <c r="WW271" s="10"/>
      <c r="WX271" s="10"/>
      <c r="WY271" s="10"/>
      <c r="WZ271" s="10"/>
    </row>
    <row r="272" spans="3:624" s="3" customFormat="1" ht="13.8" x14ac:dyDescent="0.25">
      <c r="C272" s="9"/>
      <c r="D272" s="9"/>
      <c r="E272" s="9"/>
      <c r="F272" s="9"/>
      <c r="G272" s="9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  <c r="PJ272" s="10"/>
      <c r="PK272" s="10"/>
      <c r="PL272" s="10"/>
      <c r="PM272" s="10"/>
      <c r="PN272" s="10"/>
      <c r="PO272" s="10"/>
      <c r="PP272" s="10"/>
      <c r="PQ272" s="10"/>
      <c r="PR272" s="10"/>
      <c r="PS272" s="10"/>
      <c r="PT272" s="10"/>
      <c r="PU272" s="10"/>
      <c r="PV272" s="10"/>
      <c r="PW272" s="10"/>
      <c r="PX272" s="10"/>
      <c r="PY272" s="10"/>
      <c r="PZ272" s="10"/>
      <c r="QA272" s="10"/>
      <c r="QB272" s="10"/>
      <c r="QC272" s="10"/>
      <c r="QD272" s="10"/>
      <c r="QE272" s="10"/>
      <c r="QF272" s="10"/>
      <c r="QG272" s="10"/>
      <c r="QH272" s="10"/>
      <c r="QI272" s="10"/>
      <c r="QJ272" s="10"/>
      <c r="QK272" s="10"/>
      <c r="QL272" s="10"/>
      <c r="QM272" s="10"/>
      <c r="QN272" s="10"/>
      <c r="QO272" s="10"/>
      <c r="QP272" s="10"/>
      <c r="QQ272" s="10"/>
      <c r="QR272" s="10"/>
      <c r="QS272" s="10"/>
      <c r="QT272" s="10"/>
      <c r="QU272" s="10"/>
      <c r="QV272" s="10"/>
      <c r="QW272" s="10"/>
      <c r="QX272" s="10"/>
      <c r="QY272" s="10"/>
      <c r="QZ272" s="10"/>
      <c r="RA272" s="10"/>
      <c r="RB272" s="10"/>
      <c r="RC272" s="10"/>
      <c r="RD272" s="10"/>
      <c r="RE272" s="10"/>
      <c r="RF272" s="10"/>
      <c r="RG272" s="10"/>
      <c r="RH272" s="10"/>
      <c r="RI272" s="10"/>
      <c r="RJ272" s="10"/>
      <c r="RK272" s="10"/>
      <c r="RL272" s="10"/>
      <c r="RM272" s="10"/>
      <c r="RN272" s="10"/>
      <c r="RO272" s="10"/>
      <c r="RP272" s="10"/>
      <c r="RQ272" s="10"/>
      <c r="RR272" s="10"/>
      <c r="RS272" s="10"/>
      <c r="RT272" s="10"/>
      <c r="RU272" s="10"/>
      <c r="RV272" s="10"/>
      <c r="RW272" s="10"/>
      <c r="RX272" s="10"/>
      <c r="RY272" s="10"/>
      <c r="RZ272" s="10"/>
      <c r="SA272" s="10"/>
      <c r="SB272" s="10"/>
      <c r="SC272" s="10"/>
      <c r="SD272" s="10"/>
      <c r="SE272" s="10"/>
      <c r="SF272" s="10"/>
      <c r="SG272" s="10"/>
      <c r="SH272" s="10"/>
      <c r="SI272" s="10"/>
      <c r="SJ272" s="10"/>
      <c r="SK272" s="10"/>
      <c r="SL272" s="10"/>
      <c r="SM272" s="10"/>
      <c r="SN272" s="10"/>
      <c r="SO272" s="10"/>
      <c r="SP272" s="10"/>
      <c r="SQ272" s="10"/>
      <c r="SR272" s="10"/>
      <c r="SS272" s="10"/>
      <c r="ST272" s="10"/>
      <c r="SU272" s="10"/>
      <c r="SV272" s="10"/>
      <c r="SW272" s="10"/>
      <c r="SX272" s="10"/>
      <c r="SY272" s="10"/>
      <c r="SZ272" s="10"/>
      <c r="TA272" s="10"/>
      <c r="TB272" s="10"/>
      <c r="TC272" s="10"/>
      <c r="TD272" s="10"/>
      <c r="TE272" s="10"/>
      <c r="TF272" s="10"/>
      <c r="TG272" s="10"/>
      <c r="TH272" s="10"/>
      <c r="TI272" s="10"/>
      <c r="TJ272" s="10"/>
      <c r="TK272" s="10"/>
      <c r="TL272" s="10"/>
      <c r="TM272" s="10"/>
      <c r="TN272" s="10"/>
      <c r="TO272" s="10"/>
      <c r="TP272" s="10"/>
      <c r="TQ272" s="10"/>
      <c r="TR272" s="10"/>
      <c r="TS272" s="10"/>
      <c r="TT272" s="10"/>
      <c r="TU272" s="10"/>
      <c r="TV272" s="10"/>
      <c r="TW272" s="10"/>
      <c r="TX272" s="10"/>
      <c r="TY272" s="10"/>
      <c r="TZ272" s="10"/>
      <c r="UA272" s="10"/>
      <c r="UB272" s="10"/>
      <c r="UC272" s="10"/>
      <c r="UD272" s="10"/>
      <c r="UE272" s="10"/>
      <c r="UF272" s="10"/>
      <c r="UG272" s="10"/>
      <c r="UH272" s="10"/>
      <c r="UI272" s="10"/>
      <c r="UJ272" s="10"/>
      <c r="UK272" s="10"/>
      <c r="UL272" s="10"/>
      <c r="UM272" s="10"/>
      <c r="UN272" s="10"/>
      <c r="UO272" s="10"/>
      <c r="UP272" s="10"/>
      <c r="UQ272" s="10"/>
      <c r="UR272" s="10"/>
      <c r="US272" s="10"/>
      <c r="UT272" s="10"/>
      <c r="UU272" s="10"/>
      <c r="UV272" s="10"/>
      <c r="UW272" s="10"/>
      <c r="UX272" s="10"/>
      <c r="UY272" s="10"/>
      <c r="UZ272" s="10"/>
      <c r="VA272" s="10"/>
      <c r="VB272" s="10"/>
      <c r="VC272" s="10"/>
      <c r="VD272" s="10"/>
      <c r="VE272" s="10"/>
      <c r="VF272" s="10"/>
      <c r="VG272" s="10"/>
      <c r="VH272" s="10"/>
      <c r="VI272" s="10"/>
      <c r="VJ272" s="10"/>
      <c r="VK272" s="10"/>
      <c r="VL272" s="10"/>
      <c r="VM272" s="10"/>
      <c r="VN272" s="10"/>
      <c r="VO272" s="10"/>
      <c r="VP272" s="10"/>
      <c r="VQ272" s="10"/>
      <c r="VR272" s="10"/>
      <c r="VS272" s="10"/>
      <c r="VT272" s="10"/>
      <c r="VU272" s="10"/>
      <c r="VV272" s="10"/>
      <c r="VW272" s="10"/>
      <c r="VX272" s="10"/>
      <c r="VY272" s="10"/>
      <c r="VZ272" s="10"/>
      <c r="WA272" s="10"/>
      <c r="WB272" s="10"/>
      <c r="WC272" s="10"/>
      <c r="WD272" s="10"/>
      <c r="WE272" s="10"/>
      <c r="WF272" s="10"/>
      <c r="WG272" s="10"/>
      <c r="WH272" s="10"/>
      <c r="WI272" s="10"/>
      <c r="WJ272" s="10"/>
      <c r="WK272" s="10"/>
      <c r="WL272" s="10"/>
      <c r="WM272" s="10"/>
      <c r="WN272" s="10"/>
      <c r="WO272" s="10"/>
      <c r="WP272" s="10"/>
      <c r="WQ272" s="10"/>
      <c r="WR272" s="10"/>
      <c r="WS272" s="10"/>
      <c r="WT272" s="10"/>
      <c r="WU272" s="10"/>
      <c r="WV272" s="10"/>
      <c r="WW272" s="10"/>
      <c r="WX272" s="10"/>
      <c r="WY272" s="10"/>
      <c r="WZ272" s="10"/>
    </row>
    <row r="273" spans="3:624" s="3" customFormat="1" ht="13.8" x14ac:dyDescent="0.25">
      <c r="C273" s="9"/>
      <c r="D273" s="9"/>
      <c r="E273" s="9"/>
      <c r="F273" s="9"/>
      <c r="G273" s="9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/>
      <c r="LB273" s="10"/>
      <c r="LC273" s="10"/>
      <c r="LD273" s="10"/>
      <c r="LE273" s="10"/>
      <c r="LF273" s="10"/>
      <c r="LG273" s="10"/>
      <c r="LH273" s="10"/>
      <c r="LI273" s="10"/>
      <c r="LJ273" s="10"/>
      <c r="LK273" s="10"/>
      <c r="LL273" s="10"/>
      <c r="LM273" s="10"/>
      <c r="LN273" s="10"/>
      <c r="LO273" s="10"/>
      <c r="LP273" s="10"/>
      <c r="LQ273" s="10"/>
      <c r="LR273" s="10"/>
      <c r="LS273" s="10"/>
      <c r="LT273" s="10"/>
      <c r="LU273" s="10"/>
      <c r="LV273" s="10"/>
      <c r="LW273" s="10"/>
      <c r="LX273" s="10"/>
      <c r="LY273" s="10"/>
      <c r="LZ273" s="10"/>
      <c r="MA273" s="10"/>
      <c r="MB273" s="10"/>
      <c r="MC273" s="10"/>
      <c r="MD273" s="10"/>
      <c r="ME273" s="10"/>
      <c r="MF273" s="10"/>
      <c r="MG273" s="10"/>
      <c r="MH273" s="10"/>
      <c r="MI273" s="10"/>
      <c r="MJ273" s="10"/>
      <c r="MK273" s="10"/>
      <c r="ML273" s="10"/>
      <c r="MM273" s="10"/>
      <c r="MN273" s="10"/>
      <c r="MO273" s="10"/>
      <c r="MP273" s="10"/>
      <c r="MQ273" s="10"/>
      <c r="MR273" s="10"/>
      <c r="MS273" s="10"/>
      <c r="MT273" s="10"/>
      <c r="MU273" s="10"/>
      <c r="MV273" s="10"/>
      <c r="MW273" s="10"/>
      <c r="MX273" s="10"/>
      <c r="MY273" s="10"/>
      <c r="MZ273" s="10"/>
      <c r="NA273" s="10"/>
      <c r="NB273" s="10"/>
      <c r="NC273" s="10"/>
      <c r="ND273" s="10"/>
      <c r="NE273" s="10"/>
      <c r="NF273" s="10"/>
      <c r="NG273" s="10"/>
      <c r="NH273" s="10"/>
      <c r="NI273" s="10"/>
      <c r="NJ273" s="10"/>
      <c r="NK273" s="10"/>
      <c r="NL273" s="10"/>
      <c r="NM273" s="10"/>
      <c r="NN273" s="10"/>
      <c r="NO273" s="10"/>
      <c r="NP273" s="10"/>
      <c r="NQ273" s="10"/>
      <c r="NR273" s="10"/>
      <c r="NS273" s="10"/>
      <c r="NT273" s="10"/>
      <c r="NU273" s="10"/>
      <c r="NV273" s="10"/>
      <c r="NW273" s="10"/>
      <c r="NX273" s="10"/>
      <c r="NY273" s="10"/>
      <c r="NZ273" s="10"/>
      <c r="OA273" s="10"/>
      <c r="OB273" s="10"/>
      <c r="OC273" s="10"/>
      <c r="OD273" s="10"/>
      <c r="OE273" s="10"/>
      <c r="OF273" s="10"/>
      <c r="OG273" s="10"/>
      <c r="OH273" s="10"/>
      <c r="OI273" s="10"/>
      <c r="OJ273" s="10"/>
      <c r="OK273" s="10"/>
      <c r="OL273" s="10"/>
      <c r="OM273" s="10"/>
      <c r="ON273" s="10"/>
      <c r="OO273" s="10"/>
      <c r="OP273" s="10"/>
      <c r="OQ273" s="10"/>
      <c r="OR273" s="10"/>
      <c r="OS273" s="10"/>
      <c r="OT273" s="10"/>
      <c r="OU273" s="10"/>
      <c r="OV273" s="10"/>
      <c r="OW273" s="10"/>
      <c r="OX273" s="10"/>
      <c r="OY273" s="10"/>
      <c r="OZ273" s="10"/>
      <c r="PA273" s="10"/>
      <c r="PB273" s="10"/>
      <c r="PC273" s="10"/>
      <c r="PD273" s="10"/>
      <c r="PE273" s="10"/>
      <c r="PF273" s="10"/>
      <c r="PG273" s="10"/>
      <c r="PH273" s="10"/>
      <c r="PI273" s="10"/>
      <c r="PJ273" s="10"/>
      <c r="PK273" s="10"/>
      <c r="PL273" s="10"/>
      <c r="PM273" s="10"/>
      <c r="PN273" s="10"/>
      <c r="PO273" s="10"/>
      <c r="PP273" s="10"/>
      <c r="PQ273" s="10"/>
      <c r="PR273" s="10"/>
      <c r="PS273" s="10"/>
      <c r="PT273" s="10"/>
      <c r="PU273" s="10"/>
      <c r="PV273" s="10"/>
      <c r="PW273" s="10"/>
      <c r="PX273" s="10"/>
      <c r="PY273" s="10"/>
      <c r="PZ273" s="10"/>
      <c r="QA273" s="10"/>
      <c r="QB273" s="10"/>
      <c r="QC273" s="10"/>
      <c r="QD273" s="10"/>
      <c r="QE273" s="10"/>
      <c r="QF273" s="10"/>
      <c r="QG273" s="10"/>
      <c r="QH273" s="10"/>
      <c r="QI273" s="10"/>
      <c r="QJ273" s="10"/>
      <c r="QK273" s="10"/>
      <c r="QL273" s="10"/>
      <c r="QM273" s="10"/>
      <c r="QN273" s="10"/>
      <c r="QO273" s="10"/>
      <c r="QP273" s="10"/>
      <c r="QQ273" s="10"/>
      <c r="QR273" s="10"/>
      <c r="QS273" s="10"/>
      <c r="QT273" s="10"/>
      <c r="QU273" s="10"/>
      <c r="QV273" s="10"/>
      <c r="QW273" s="10"/>
      <c r="QX273" s="10"/>
      <c r="QY273" s="10"/>
      <c r="QZ273" s="10"/>
      <c r="RA273" s="10"/>
      <c r="RB273" s="10"/>
      <c r="RC273" s="10"/>
      <c r="RD273" s="10"/>
      <c r="RE273" s="10"/>
      <c r="RF273" s="10"/>
      <c r="RG273" s="10"/>
      <c r="RH273" s="10"/>
      <c r="RI273" s="10"/>
      <c r="RJ273" s="10"/>
      <c r="RK273" s="10"/>
      <c r="RL273" s="10"/>
      <c r="RM273" s="10"/>
      <c r="RN273" s="10"/>
      <c r="RO273" s="10"/>
      <c r="RP273" s="10"/>
      <c r="RQ273" s="10"/>
      <c r="RR273" s="10"/>
      <c r="RS273" s="10"/>
      <c r="RT273" s="10"/>
      <c r="RU273" s="10"/>
      <c r="RV273" s="10"/>
      <c r="RW273" s="10"/>
      <c r="RX273" s="10"/>
      <c r="RY273" s="10"/>
      <c r="RZ273" s="10"/>
      <c r="SA273" s="10"/>
      <c r="SB273" s="10"/>
      <c r="SC273" s="10"/>
      <c r="SD273" s="10"/>
      <c r="SE273" s="10"/>
      <c r="SF273" s="10"/>
      <c r="SG273" s="10"/>
      <c r="SH273" s="10"/>
      <c r="SI273" s="10"/>
      <c r="SJ273" s="10"/>
      <c r="SK273" s="10"/>
      <c r="SL273" s="10"/>
      <c r="SM273" s="10"/>
      <c r="SN273" s="10"/>
      <c r="SO273" s="10"/>
      <c r="SP273" s="10"/>
      <c r="SQ273" s="10"/>
      <c r="SR273" s="10"/>
      <c r="SS273" s="10"/>
      <c r="ST273" s="10"/>
      <c r="SU273" s="10"/>
      <c r="SV273" s="10"/>
      <c r="SW273" s="10"/>
      <c r="SX273" s="10"/>
      <c r="SY273" s="10"/>
      <c r="SZ273" s="10"/>
      <c r="TA273" s="10"/>
      <c r="TB273" s="10"/>
      <c r="TC273" s="10"/>
      <c r="TD273" s="10"/>
      <c r="TE273" s="10"/>
      <c r="TF273" s="10"/>
      <c r="TG273" s="10"/>
      <c r="TH273" s="10"/>
      <c r="TI273" s="10"/>
      <c r="TJ273" s="10"/>
      <c r="TK273" s="10"/>
      <c r="TL273" s="10"/>
      <c r="TM273" s="10"/>
      <c r="TN273" s="10"/>
      <c r="TO273" s="10"/>
      <c r="TP273" s="10"/>
      <c r="TQ273" s="10"/>
      <c r="TR273" s="10"/>
      <c r="TS273" s="10"/>
      <c r="TT273" s="10"/>
      <c r="TU273" s="10"/>
      <c r="TV273" s="10"/>
      <c r="TW273" s="10"/>
      <c r="TX273" s="10"/>
      <c r="TY273" s="10"/>
      <c r="TZ273" s="10"/>
      <c r="UA273" s="10"/>
      <c r="UB273" s="10"/>
      <c r="UC273" s="10"/>
      <c r="UD273" s="10"/>
      <c r="UE273" s="10"/>
      <c r="UF273" s="10"/>
      <c r="UG273" s="10"/>
      <c r="UH273" s="10"/>
      <c r="UI273" s="10"/>
      <c r="UJ273" s="10"/>
      <c r="UK273" s="10"/>
      <c r="UL273" s="10"/>
      <c r="UM273" s="10"/>
      <c r="UN273" s="10"/>
      <c r="UO273" s="10"/>
      <c r="UP273" s="10"/>
      <c r="UQ273" s="10"/>
      <c r="UR273" s="10"/>
      <c r="US273" s="10"/>
      <c r="UT273" s="10"/>
      <c r="UU273" s="10"/>
      <c r="UV273" s="10"/>
      <c r="UW273" s="10"/>
      <c r="UX273" s="10"/>
      <c r="UY273" s="10"/>
      <c r="UZ273" s="10"/>
      <c r="VA273" s="10"/>
      <c r="VB273" s="10"/>
      <c r="VC273" s="10"/>
      <c r="VD273" s="10"/>
      <c r="VE273" s="10"/>
      <c r="VF273" s="10"/>
      <c r="VG273" s="10"/>
      <c r="VH273" s="10"/>
      <c r="VI273" s="10"/>
      <c r="VJ273" s="10"/>
      <c r="VK273" s="10"/>
      <c r="VL273" s="10"/>
      <c r="VM273" s="10"/>
      <c r="VN273" s="10"/>
      <c r="VO273" s="10"/>
      <c r="VP273" s="10"/>
      <c r="VQ273" s="10"/>
      <c r="VR273" s="10"/>
      <c r="VS273" s="10"/>
      <c r="VT273" s="10"/>
      <c r="VU273" s="10"/>
      <c r="VV273" s="10"/>
      <c r="VW273" s="10"/>
      <c r="VX273" s="10"/>
      <c r="VY273" s="10"/>
      <c r="VZ273" s="10"/>
      <c r="WA273" s="10"/>
      <c r="WB273" s="10"/>
      <c r="WC273" s="10"/>
      <c r="WD273" s="10"/>
      <c r="WE273" s="10"/>
      <c r="WF273" s="10"/>
      <c r="WG273" s="10"/>
      <c r="WH273" s="10"/>
      <c r="WI273" s="10"/>
      <c r="WJ273" s="10"/>
      <c r="WK273" s="10"/>
      <c r="WL273" s="10"/>
      <c r="WM273" s="10"/>
      <c r="WN273" s="10"/>
      <c r="WO273" s="10"/>
      <c r="WP273" s="10"/>
      <c r="WQ273" s="10"/>
      <c r="WR273" s="10"/>
      <c r="WS273" s="10"/>
      <c r="WT273" s="10"/>
      <c r="WU273" s="10"/>
      <c r="WV273" s="10"/>
      <c r="WW273" s="10"/>
      <c r="WX273" s="10"/>
      <c r="WY273" s="10"/>
      <c r="WZ273" s="10"/>
    </row>
    <row r="274" spans="3:624" s="3" customFormat="1" ht="13.8" x14ac:dyDescent="0.25">
      <c r="C274" s="9"/>
      <c r="D274" s="9"/>
      <c r="E274" s="9"/>
      <c r="F274" s="9"/>
      <c r="G274" s="9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/>
      <c r="LB274" s="10"/>
      <c r="LC274" s="10"/>
      <c r="LD274" s="10"/>
      <c r="LE274" s="10"/>
      <c r="LF274" s="10"/>
      <c r="LG274" s="10"/>
      <c r="LH274" s="10"/>
      <c r="LI274" s="10"/>
      <c r="LJ274" s="10"/>
      <c r="LK274" s="10"/>
      <c r="LL274" s="10"/>
      <c r="LM274" s="10"/>
      <c r="LN274" s="10"/>
      <c r="LO274" s="10"/>
      <c r="LP274" s="10"/>
      <c r="LQ274" s="10"/>
      <c r="LR274" s="10"/>
      <c r="LS274" s="10"/>
      <c r="LT274" s="10"/>
      <c r="LU274" s="10"/>
      <c r="LV274" s="10"/>
      <c r="LW274" s="10"/>
      <c r="LX274" s="10"/>
      <c r="LY274" s="10"/>
      <c r="LZ274" s="10"/>
      <c r="MA274" s="10"/>
      <c r="MB274" s="10"/>
      <c r="MC274" s="10"/>
      <c r="MD274" s="10"/>
      <c r="ME274" s="10"/>
      <c r="MF274" s="10"/>
      <c r="MG274" s="10"/>
      <c r="MH274" s="10"/>
      <c r="MI274" s="10"/>
      <c r="MJ274" s="10"/>
      <c r="MK274" s="10"/>
      <c r="ML274" s="10"/>
      <c r="MM274" s="10"/>
      <c r="MN274" s="10"/>
      <c r="MO274" s="10"/>
      <c r="MP274" s="10"/>
      <c r="MQ274" s="10"/>
      <c r="MR274" s="10"/>
      <c r="MS274" s="10"/>
      <c r="MT274" s="10"/>
      <c r="MU274" s="10"/>
      <c r="MV274" s="10"/>
      <c r="MW274" s="10"/>
      <c r="MX274" s="10"/>
      <c r="MY274" s="10"/>
      <c r="MZ274" s="10"/>
      <c r="NA274" s="10"/>
      <c r="NB274" s="10"/>
      <c r="NC274" s="10"/>
      <c r="ND274" s="10"/>
      <c r="NE274" s="10"/>
      <c r="NF274" s="10"/>
      <c r="NG274" s="10"/>
      <c r="NH274" s="10"/>
      <c r="NI274" s="10"/>
      <c r="NJ274" s="10"/>
      <c r="NK274" s="10"/>
      <c r="NL274" s="10"/>
      <c r="NM274" s="10"/>
      <c r="NN274" s="10"/>
      <c r="NO274" s="10"/>
      <c r="NP274" s="10"/>
      <c r="NQ274" s="10"/>
      <c r="NR274" s="10"/>
      <c r="NS274" s="10"/>
      <c r="NT274" s="10"/>
      <c r="NU274" s="10"/>
      <c r="NV274" s="10"/>
      <c r="NW274" s="10"/>
      <c r="NX274" s="10"/>
      <c r="NY274" s="10"/>
      <c r="NZ274" s="10"/>
      <c r="OA274" s="10"/>
      <c r="OB274" s="10"/>
      <c r="OC274" s="10"/>
      <c r="OD274" s="10"/>
      <c r="OE274" s="10"/>
      <c r="OF274" s="10"/>
      <c r="OG274" s="10"/>
      <c r="OH274" s="10"/>
      <c r="OI274" s="10"/>
      <c r="OJ274" s="10"/>
      <c r="OK274" s="10"/>
      <c r="OL274" s="10"/>
      <c r="OM274" s="10"/>
      <c r="ON274" s="10"/>
      <c r="OO274" s="10"/>
      <c r="OP274" s="10"/>
      <c r="OQ274" s="10"/>
      <c r="OR274" s="10"/>
      <c r="OS274" s="10"/>
      <c r="OT274" s="10"/>
      <c r="OU274" s="10"/>
      <c r="OV274" s="10"/>
      <c r="OW274" s="10"/>
      <c r="OX274" s="10"/>
      <c r="OY274" s="10"/>
      <c r="OZ274" s="10"/>
      <c r="PA274" s="10"/>
      <c r="PB274" s="10"/>
      <c r="PC274" s="10"/>
      <c r="PD274" s="10"/>
      <c r="PE274" s="10"/>
      <c r="PF274" s="10"/>
      <c r="PG274" s="10"/>
      <c r="PH274" s="10"/>
      <c r="PI274" s="10"/>
      <c r="PJ274" s="10"/>
      <c r="PK274" s="10"/>
      <c r="PL274" s="10"/>
      <c r="PM274" s="10"/>
      <c r="PN274" s="10"/>
      <c r="PO274" s="10"/>
      <c r="PP274" s="10"/>
      <c r="PQ274" s="10"/>
      <c r="PR274" s="10"/>
      <c r="PS274" s="10"/>
      <c r="PT274" s="10"/>
      <c r="PU274" s="10"/>
      <c r="PV274" s="10"/>
      <c r="PW274" s="10"/>
      <c r="PX274" s="10"/>
      <c r="PY274" s="10"/>
      <c r="PZ274" s="10"/>
      <c r="QA274" s="10"/>
      <c r="QB274" s="10"/>
      <c r="QC274" s="10"/>
      <c r="QD274" s="10"/>
      <c r="QE274" s="10"/>
      <c r="QF274" s="10"/>
      <c r="QG274" s="10"/>
      <c r="QH274" s="10"/>
      <c r="QI274" s="10"/>
      <c r="QJ274" s="10"/>
      <c r="QK274" s="10"/>
      <c r="QL274" s="10"/>
      <c r="QM274" s="10"/>
      <c r="QN274" s="10"/>
      <c r="QO274" s="10"/>
      <c r="QP274" s="10"/>
      <c r="QQ274" s="10"/>
      <c r="QR274" s="10"/>
      <c r="QS274" s="10"/>
      <c r="QT274" s="10"/>
      <c r="QU274" s="10"/>
      <c r="QV274" s="10"/>
      <c r="QW274" s="10"/>
      <c r="QX274" s="10"/>
      <c r="QY274" s="10"/>
      <c r="QZ274" s="10"/>
      <c r="RA274" s="10"/>
      <c r="RB274" s="10"/>
      <c r="RC274" s="10"/>
      <c r="RD274" s="10"/>
      <c r="RE274" s="10"/>
      <c r="RF274" s="10"/>
      <c r="RG274" s="10"/>
      <c r="RH274" s="10"/>
      <c r="RI274" s="10"/>
      <c r="RJ274" s="10"/>
      <c r="RK274" s="10"/>
      <c r="RL274" s="10"/>
      <c r="RM274" s="10"/>
      <c r="RN274" s="10"/>
      <c r="RO274" s="10"/>
      <c r="RP274" s="10"/>
      <c r="RQ274" s="10"/>
      <c r="RR274" s="10"/>
      <c r="RS274" s="10"/>
      <c r="RT274" s="10"/>
      <c r="RU274" s="10"/>
      <c r="RV274" s="10"/>
      <c r="RW274" s="10"/>
      <c r="RX274" s="10"/>
      <c r="RY274" s="10"/>
      <c r="RZ274" s="10"/>
      <c r="SA274" s="10"/>
      <c r="SB274" s="10"/>
      <c r="SC274" s="10"/>
      <c r="SD274" s="10"/>
      <c r="SE274" s="10"/>
      <c r="SF274" s="10"/>
      <c r="SG274" s="10"/>
      <c r="SH274" s="10"/>
      <c r="SI274" s="10"/>
      <c r="SJ274" s="10"/>
      <c r="SK274" s="10"/>
      <c r="SL274" s="10"/>
      <c r="SM274" s="10"/>
      <c r="SN274" s="10"/>
      <c r="SO274" s="10"/>
      <c r="SP274" s="10"/>
      <c r="SQ274" s="10"/>
      <c r="SR274" s="10"/>
      <c r="SS274" s="10"/>
      <c r="ST274" s="10"/>
      <c r="SU274" s="10"/>
      <c r="SV274" s="10"/>
      <c r="SW274" s="10"/>
      <c r="SX274" s="10"/>
      <c r="SY274" s="10"/>
      <c r="SZ274" s="10"/>
      <c r="TA274" s="10"/>
      <c r="TB274" s="10"/>
      <c r="TC274" s="10"/>
      <c r="TD274" s="10"/>
      <c r="TE274" s="10"/>
      <c r="TF274" s="10"/>
      <c r="TG274" s="10"/>
      <c r="TH274" s="10"/>
      <c r="TI274" s="10"/>
      <c r="TJ274" s="10"/>
      <c r="TK274" s="10"/>
      <c r="TL274" s="10"/>
      <c r="TM274" s="10"/>
      <c r="TN274" s="10"/>
      <c r="TO274" s="10"/>
      <c r="TP274" s="10"/>
      <c r="TQ274" s="10"/>
      <c r="TR274" s="10"/>
      <c r="TS274" s="10"/>
      <c r="TT274" s="10"/>
      <c r="TU274" s="10"/>
      <c r="TV274" s="10"/>
      <c r="TW274" s="10"/>
      <c r="TX274" s="10"/>
      <c r="TY274" s="10"/>
      <c r="TZ274" s="10"/>
      <c r="UA274" s="10"/>
      <c r="UB274" s="10"/>
      <c r="UC274" s="10"/>
      <c r="UD274" s="10"/>
      <c r="UE274" s="10"/>
      <c r="UF274" s="10"/>
      <c r="UG274" s="10"/>
      <c r="UH274" s="10"/>
      <c r="UI274" s="10"/>
      <c r="UJ274" s="10"/>
      <c r="UK274" s="10"/>
      <c r="UL274" s="10"/>
      <c r="UM274" s="10"/>
      <c r="UN274" s="10"/>
      <c r="UO274" s="10"/>
      <c r="UP274" s="10"/>
      <c r="UQ274" s="10"/>
      <c r="UR274" s="10"/>
      <c r="US274" s="10"/>
      <c r="UT274" s="10"/>
      <c r="UU274" s="10"/>
      <c r="UV274" s="10"/>
      <c r="UW274" s="10"/>
      <c r="UX274" s="10"/>
      <c r="UY274" s="10"/>
      <c r="UZ274" s="10"/>
      <c r="VA274" s="10"/>
      <c r="VB274" s="10"/>
      <c r="VC274" s="10"/>
      <c r="VD274" s="10"/>
      <c r="VE274" s="10"/>
      <c r="VF274" s="10"/>
      <c r="VG274" s="10"/>
      <c r="VH274" s="10"/>
      <c r="VI274" s="10"/>
      <c r="VJ274" s="10"/>
      <c r="VK274" s="10"/>
      <c r="VL274" s="10"/>
      <c r="VM274" s="10"/>
      <c r="VN274" s="10"/>
      <c r="VO274" s="10"/>
      <c r="VP274" s="10"/>
      <c r="VQ274" s="10"/>
      <c r="VR274" s="10"/>
      <c r="VS274" s="10"/>
      <c r="VT274" s="10"/>
      <c r="VU274" s="10"/>
      <c r="VV274" s="10"/>
      <c r="VW274" s="10"/>
      <c r="VX274" s="10"/>
      <c r="VY274" s="10"/>
      <c r="VZ274" s="10"/>
      <c r="WA274" s="10"/>
      <c r="WB274" s="10"/>
      <c r="WC274" s="10"/>
      <c r="WD274" s="10"/>
      <c r="WE274" s="10"/>
      <c r="WF274" s="10"/>
      <c r="WG274" s="10"/>
      <c r="WH274" s="10"/>
      <c r="WI274" s="10"/>
      <c r="WJ274" s="10"/>
      <c r="WK274" s="10"/>
      <c r="WL274" s="10"/>
      <c r="WM274" s="10"/>
      <c r="WN274" s="10"/>
      <c r="WO274" s="10"/>
      <c r="WP274" s="10"/>
      <c r="WQ274" s="10"/>
      <c r="WR274" s="10"/>
      <c r="WS274" s="10"/>
      <c r="WT274" s="10"/>
      <c r="WU274" s="10"/>
      <c r="WV274" s="10"/>
      <c r="WW274" s="10"/>
      <c r="WX274" s="10"/>
      <c r="WY274" s="10"/>
      <c r="WZ274" s="10"/>
    </row>
    <row r="275" spans="3:624" s="3" customFormat="1" ht="13.8" x14ac:dyDescent="0.25">
      <c r="C275" s="9"/>
      <c r="D275" s="9"/>
      <c r="E275" s="9"/>
      <c r="F275" s="9"/>
      <c r="G275" s="9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/>
      <c r="LB275" s="10"/>
      <c r="LC275" s="10"/>
      <c r="LD275" s="10"/>
      <c r="LE275" s="10"/>
      <c r="LF275" s="10"/>
      <c r="LG275" s="10"/>
      <c r="LH275" s="10"/>
      <c r="LI275" s="10"/>
      <c r="LJ275" s="10"/>
      <c r="LK275" s="10"/>
      <c r="LL275" s="10"/>
      <c r="LM275" s="10"/>
      <c r="LN275" s="10"/>
      <c r="LO275" s="10"/>
      <c r="LP275" s="10"/>
      <c r="LQ275" s="10"/>
      <c r="LR275" s="10"/>
      <c r="LS275" s="10"/>
      <c r="LT275" s="10"/>
      <c r="LU275" s="10"/>
      <c r="LV275" s="10"/>
      <c r="LW275" s="10"/>
      <c r="LX275" s="10"/>
      <c r="LY275" s="10"/>
      <c r="LZ275" s="10"/>
      <c r="MA275" s="10"/>
      <c r="MB275" s="10"/>
      <c r="MC275" s="10"/>
      <c r="MD275" s="10"/>
      <c r="ME275" s="10"/>
      <c r="MF275" s="10"/>
      <c r="MG275" s="10"/>
      <c r="MH275" s="10"/>
      <c r="MI275" s="10"/>
      <c r="MJ275" s="10"/>
      <c r="MK275" s="10"/>
      <c r="ML275" s="10"/>
      <c r="MM275" s="10"/>
      <c r="MN275" s="10"/>
      <c r="MO275" s="10"/>
      <c r="MP275" s="10"/>
      <c r="MQ275" s="10"/>
      <c r="MR275" s="10"/>
      <c r="MS275" s="10"/>
      <c r="MT275" s="10"/>
      <c r="MU275" s="10"/>
      <c r="MV275" s="10"/>
      <c r="MW275" s="10"/>
      <c r="MX275" s="10"/>
      <c r="MY275" s="10"/>
      <c r="MZ275" s="10"/>
      <c r="NA275" s="10"/>
      <c r="NB275" s="10"/>
      <c r="NC275" s="10"/>
      <c r="ND275" s="10"/>
      <c r="NE275" s="10"/>
      <c r="NF275" s="10"/>
      <c r="NG275" s="10"/>
      <c r="NH275" s="10"/>
      <c r="NI275" s="10"/>
      <c r="NJ275" s="10"/>
      <c r="NK275" s="10"/>
      <c r="NL275" s="10"/>
      <c r="NM275" s="10"/>
      <c r="NN275" s="10"/>
      <c r="NO275" s="10"/>
      <c r="NP275" s="10"/>
      <c r="NQ275" s="10"/>
      <c r="NR275" s="10"/>
      <c r="NS275" s="10"/>
      <c r="NT275" s="10"/>
      <c r="NU275" s="10"/>
      <c r="NV275" s="10"/>
      <c r="NW275" s="10"/>
      <c r="NX275" s="10"/>
      <c r="NY275" s="10"/>
      <c r="NZ275" s="10"/>
      <c r="OA275" s="10"/>
      <c r="OB275" s="10"/>
      <c r="OC275" s="10"/>
      <c r="OD275" s="10"/>
      <c r="OE275" s="10"/>
      <c r="OF275" s="10"/>
      <c r="OG275" s="10"/>
      <c r="OH275" s="10"/>
      <c r="OI275" s="10"/>
      <c r="OJ275" s="10"/>
      <c r="OK275" s="10"/>
      <c r="OL275" s="10"/>
      <c r="OM275" s="10"/>
      <c r="ON275" s="10"/>
      <c r="OO275" s="10"/>
      <c r="OP275" s="10"/>
      <c r="OQ275" s="10"/>
      <c r="OR275" s="10"/>
      <c r="OS275" s="10"/>
      <c r="OT275" s="10"/>
      <c r="OU275" s="10"/>
      <c r="OV275" s="10"/>
      <c r="OW275" s="10"/>
      <c r="OX275" s="10"/>
      <c r="OY275" s="10"/>
      <c r="OZ275" s="10"/>
      <c r="PA275" s="10"/>
      <c r="PB275" s="10"/>
      <c r="PC275" s="10"/>
      <c r="PD275" s="10"/>
      <c r="PE275" s="10"/>
      <c r="PF275" s="10"/>
      <c r="PG275" s="10"/>
      <c r="PH275" s="10"/>
      <c r="PI275" s="10"/>
      <c r="PJ275" s="10"/>
      <c r="PK275" s="10"/>
      <c r="PL275" s="10"/>
      <c r="PM275" s="10"/>
      <c r="PN275" s="10"/>
      <c r="PO275" s="10"/>
      <c r="PP275" s="10"/>
      <c r="PQ275" s="10"/>
      <c r="PR275" s="10"/>
      <c r="PS275" s="10"/>
      <c r="PT275" s="10"/>
      <c r="PU275" s="10"/>
      <c r="PV275" s="10"/>
      <c r="PW275" s="10"/>
      <c r="PX275" s="10"/>
      <c r="PY275" s="10"/>
      <c r="PZ275" s="10"/>
      <c r="QA275" s="10"/>
      <c r="QB275" s="10"/>
      <c r="QC275" s="10"/>
      <c r="QD275" s="10"/>
      <c r="QE275" s="10"/>
      <c r="QF275" s="10"/>
      <c r="QG275" s="10"/>
      <c r="QH275" s="10"/>
      <c r="QI275" s="10"/>
      <c r="QJ275" s="10"/>
      <c r="QK275" s="10"/>
      <c r="QL275" s="10"/>
      <c r="QM275" s="10"/>
      <c r="QN275" s="10"/>
      <c r="QO275" s="10"/>
      <c r="QP275" s="10"/>
      <c r="QQ275" s="10"/>
      <c r="QR275" s="10"/>
      <c r="QS275" s="10"/>
      <c r="QT275" s="10"/>
      <c r="QU275" s="10"/>
      <c r="QV275" s="10"/>
      <c r="QW275" s="10"/>
      <c r="QX275" s="10"/>
      <c r="QY275" s="10"/>
      <c r="QZ275" s="10"/>
      <c r="RA275" s="10"/>
      <c r="RB275" s="10"/>
      <c r="RC275" s="10"/>
      <c r="RD275" s="10"/>
      <c r="RE275" s="10"/>
      <c r="RF275" s="10"/>
      <c r="RG275" s="10"/>
      <c r="RH275" s="10"/>
      <c r="RI275" s="10"/>
      <c r="RJ275" s="10"/>
      <c r="RK275" s="10"/>
      <c r="RL275" s="10"/>
      <c r="RM275" s="10"/>
      <c r="RN275" s="10"/>
      <c r="RO275" s="10"/>
      <c r="RP275" s="10"/>
      <c r="RQ275" s="10"/>
      <c r="RR275" s="10"/>
      <c r="RS275" s="10"/>
      <c r="RT275" s="10"/>
      <c r="RU275" s="10"/>
      <c r="RV275" s="10"/>
      <c r="RW275" s="10"/>
      <c r="RX275" s="10"/>
      <c r="RY275" s="10"/>
      <c r="RZ275" s="10"/>
      <c r="SA275" s="10"/>
      <c r="SB275" s="10"/>
      <c r="SC275" s="10"/>
      <c r="SD275" s="10"/>
      <c r="SE275" s="10"/>
      <c r="SF275" s="10"/>
      <c r="SG275" s="10"/>
      <c r="SH275" s="10"/>
      <c r="SI275" s="10"/>
      <c r="SJ275" s="10"/>
      <c r="SK275" s="10"/>
      <c r="SL275" s="10"/>
      <c r="SM275" s="10"/>
      <c r="SN275" s="10"/>
      <c r="SO275" s="10"/>
      <c r="SP275" s="10"/>
      <c r="SQ275" s="10"/>
      <c r="SR275" s="10"/>
      <c r="SS275" s="10"/>
      <c r="ST275" s="10"/>
      <c r="SU275" s="10"/>
      <c r="SV275" s="10"/>
      <c r="SW275" s="10"/>
      <c r="SX275" s="10"/>
      <c r="SY275" s="10"/>
      <c r="SZ275" s="10"/>
      <c r="TA275" s="10"/>
      <c r="TB275" s="10"/>
      <c r="TC275" s="10"/>
      <c r="TD275" s="10"/>
      <c r="TE275" s="10"/>
      <c r="TF275" s="10"/>
      <c r="TG275" s="10"/>
      <c r="TH275" s="10"/>
      <c r="TI275" s="10"/>
      <c r="TJ275" s="10"/>
      <c r="TK275" s="10"/>
      <c r="TL275" s="10"/>
      <c r="TM275" s="10"/>
      <c r="TN275" s="10"/>
      <c r="TO275" s="10"/>
      <c r="TP275" s="10"/>
      <c r="TQ275" s="10"/>
      <c r="TR275" s="10"/>
      <c r="TS275" s="10"/>
      <c r="TT275" s="10"/>
      <c r="TU275" s="10"/>
      <c r="TV275" s="10"/>
      <c r="TW275" s="10"/>
      <c r="TX275" s="10"/>
      <c r="TY275" s="10"/>
      <c r="TZ275" s="10"/>
      <c r="UA275" s="10"/>
      <c r="UB275" s="10"/>
      <c r="UC275" s="10"/>
      <c r="UD275" s="10"/>
      <c r="UE275" s="10"/>
      <c r="UF275" s="10"/>
      <c r="UG275" s="10"/>
      <c r="UH275" s="10"/>
      <c r="UI275" s="10"/>
      <c r="UJ275" s="10"/>
      <c r="UK275" s="10"/>
      <c r="UL275" s="10"/>
      <c r="UM275" s="10"/>
      <c r="UN275" s="10"/>
      <c r="UO275" s="10"/>
      <c r="UP275" s="10"/>
      <c r="UQ275" s="10"/>
      <c r="UR275" s="10"/>
      <c r="US275" s="10"/>
      <c r="UT275" s="10"/>
      <c r="UU275" s="10"/>
      <c r="UV275" s="10"/>
      <c r="UW275" s="10"/>
      <c r="UX275" s="10"/>
      <c r="UY275" s="10"/>
      <c r="UZ275" s="10"/>
      <c r="VA275" s="10"/>
      <c r="VB275" s="10"/>
      <c r="VC275" s="10"/>
      <c r="VD275" s="10"/>
      <c r="VE275" s="10"/>
      <c r="VF275" s="10"/>
      <c r="VG275" s="10"/>
      <c r="VH275" s="10"/>
      <c r="VI275" s="10"/>
      <c r="VJ275" s="10"/>
      <c r="VK275" s="10"/>
      <c r="VL275" s="10"/>
      <c r="VM275" s="10"/>
      <c r="VN275" s="10"/>
      <c r="VO275" s="10"/>
      <c r="VP275" s="10"/>
      <c r="VQ275" s="10"/>
      <c r="VR275" s="10"/>
      <c r="VS275" s="10"/>
      <c r="VT275" s="10"/>
      <c r="VU275" s="10"/>
      <c r="VV275" s="10"/>
      <c r="VW275" s="10"/>
      <c r="VX275" s="10"/>
      <c r="VY275" s="10"/>
      <c r="VZ275" s="10"/>
      <c r="WA275" s="10"/>
      <c r="WB275" s="10"/>
      <c r="WC275" s="10"/>
      <c r="WD275" s="10"/>
      <c r="WE275" s="10"/>
      <c r="WF275" s="10"/>
      <c r="WG275" s="10"/>
      <c r="WH275" s="10"/>
      <c r="WI275" s="10"/>
      <c r="WJ275" s="10"/>
      <c r="WK275" s="10"/>
      <c r="WL275" s="10"/>
      <c r="WM275" s="10"/>
      <c r="WN275" s="10"/>
      <c r="WO275" s="10"/>
      <c r="WP275" s="10"/>
      <c r="WQ275" s="10"/>
      <c r="WR275" s="10"/>
      <c r="WS275" s="10"/>
      <c r="WT275" s="10"/>
      <c r="WU275" s="10"/>
      <c r="WV275" s="10"/>
      <c r="WW275" s="10"/>
      <c r="WX275" s="10"/>
      <c r="WY275" s="10"/>
      <c r="WZ275" s="10"/>
    </row>
    <row r="276" spans="3:624" s="3" customFormat="1" ht="13.8" x14ac:dyDescent="0.25">
      <c r="C276" s="9"/>
      <c r="D276" s="9"/>
      <c r="E276" s="9"/>
      <c r="F276" s="9"/>
      <c r="G276" s="9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  <c r="PJ276" s="10"/>
      <c r="PK276" s="10"/>
      <c r="PL276" s="10"/>
      <c r="PM276" s="10"/>
      <c r="PN276" s="10"/>
      <c r="PO276" s="10"/>
      <c r="PP276" s="10"/>
      <c r="PQ276" s="10"/>
      <c r="PR276" s="10"/>
      <c r="PS276" s="10"/>
      <c r="PT276" s="10"/>
      <c r="PU276" s="10"/>
      <c r="PV276" s="10"/>
      <c r="PW276" s="10"/>
      <c r="PX276" s="10"/>
      <c r="PY276" s="10"/>
      <c r="PZ276" s="10"/>
      <c r="QA276" s="10"/>
      <c r="QB276" s="10"/>
      <c r="QC276" s="10"/>
      <c r="QD276" s="10"/>
      <c r="QE276" s="10"/>
      <c r="QF276" s="10"/>
      <c r="QG276" s="10"/>
      <c r="QH276" s="10"/>
      <c r="QI276" s="10"/>
      <c r="QJ276" s="10"/>
      <c r="QK276" s="10"/>
      <c r="QL276" s="10"/>
      <c r="QM276" s="10"/>
      <c r="QN276" s="10"/>
      <c r="QO276" s="10"/>
      <c r="QP276" s="10"/>
      <c r="QQ276" s="10"/>
      <c r="QR276" s="10"/>
      <c r="QS276" s="10"/>
      <c r="QT276" s="10"/>
      <c r="QU276" s="10"/>
      <c r="QV276" s="10"/>
      <c r="QW276" s="10"/>
      <c r="QX276" s="10"/>
      <c r="QY276" s="10"/>
      <c r="QZ276" s="10"/>
      <c r="RA276" s="10"/>
      <c r="RB276" s="10"/>
      <c r="RC276" s="10"/>
      <c r="RD276" s="10"/>
      <c r="RE276" s="10"/>
      <c r="RF276" s="10"/>
      <c r="RG276" s="10"/>
      <c r="RH276" s="10"/>
      <c r="RI276" s="10"/>
      <c r="RJ276" s="10"/>
      <c r="RK276" s="10"/>
      <c r="RL276" s="10"/>
      <c r="RM276" s="10"/>
      <c r="RN276" s="10"/>
      <c r="RO276" s="10"/>
      <c r="RP276" s="10"/>
      <c r="RQ276" s="10"/>
      <c r="RR276" s="10"/>
      <c r="RS276" s="10"/>
      <c r="RT276" s="10"/>
      <c r="RU276" s="10"/>
      <c r="RV276" s="10"/>
      <c r="RW276" s="10"/>
      <c r="RX276" s="10"/>
      <c r="RY276" s="10"/>
      <c r="RZ276" s="10"/>
      <c r="SA276" s="10"/>
      <c r="SB276" s="10"/>
      <c r="SC276" s="10"/>
      <c r="SD276" s="10"/>
      <c r="SE276" s="10"/>
      <c r="SF276" s="10"/>
      <c r="SG276" s="10"/>
      <c r="SH276" s="10"/>
      <c r="SI276" s="10"/>
      <c r="SJ276" s="10"/>
      <c r="SK276" s="10"/>
      <c r="SL276" s="10"/>
      <c r="SM276" s="10"/>
      <c r="SN276" s="10"/>
      <c r="SO276" s="10"/>
      <c r="SP276" s="10"/>
      <c r="SQ276" s="10"/>
      <c r="SR276" s="10"/>
      <c r="SS276" s="10"/>
      <c r="ST276" s="10"/>
      <c r="SU276" s="10"/>
      <c r="SV276" s="10"/>
      <c r="SW276" s="10"/>
      <c r="SX276" s="10"/>
      <c r="SY276" s="10"/>
      <c r="SZ276" s="10"/>
      <c r="TA276" s="10"/>
      <c r="TB276" s="10"/>
      <c r="TC276" s="10"/>
      <c r="TD276" s="10"/>
      <c r="TE276" s="10"/>
      <c r="TF276" s="10"/>
      <c r="TG276" s="10"/>
      <c r="TH276" s="10"/>
      <c r="TI276" s="10"/>
      <c r="TJ276" s="10"/>
      <c r="TK276" s="10"/>
      <c r="TL276" s="10"/>
      <c r="TM276" s="10"/>
      <c r="TN276" s="10"/>
      <c r="TO276" s="10"/>
      <c r="TP276" s="10"/>
      <c r="TQ276" s="10"/>
      <c r="TR276" s="10"/>
      <c r="TS276" s="10"/>
      <c r="TT276" s="10"/>
      <c r="TU276" s="10"/>
      <c r="TV276" s="10"/>
      <c r="TW276" s="10"/>
      <c r="TX276" s="10"/>
      <c r="TY276" s="10"/>
      <c r="TZ276" s="10"/>
      <c r="UA276" s="10"/>
      <c r="UB276" s="10"/>
      <c r="UC276" s="10"/>
      <c r="UD276" s="10"/>
      <c r="UE276" s="10"/>
      <c r="UF276" s="10"/>
      <c r="UG276" s="10"/>
      <c r="UH276" s="10"/>
      <c r="UI276" s="10"/>
      <c r="UJ276" s="10"/>
      <c r="UK276" s="10"/>
      <c r="UL276" s="10"/>
      <c r="UM276" s="10"/>
      <c r="UN276" s="10"/>
      <c r="UO276" s="10"/>
      <c r="UP276" s="10"/>
      <c r="UQ276" s="10"/>
      <c r="UR276" s="10"/>
      <c r="US276" s="10"/>
      <c r="UT276" s="10"/>
      <c r="UU276" s="10"/>
      <c r="UV276" s="10"/>
      <c r="UW276" s="10"/>
      <c r="UX276" s="10"/>
      <c r="UY276" s="10"/>
      <c r="UZ276" s="10"/>
      <c r="VA276" s="10"/>
      <c r="VB276" s="10"/>
      <c r="VC276" s="10"/>
      <c r="VD276" s="10"/>
      <c r="VE276" s="10"/>
      <c r="VF276" s="10"/>
      <c r="VG276" s="10"/>
      <c r="VH276" s="10"/>
      <c r="VI276" s="10"/>
      <c r="VJ276" s="10"/>
      <c r="VK276" s="10"/>
      <c r="VL276" s="10"/>
      <c r="VM276" s="10"/>
      <c r="VN276" s="10"/>
      <c r="VO276" s="10"/>
      <c r="VP276" s="10"/>
      <c r="VQ276" s="10"/>
      <c r="VR276" s="10"/>
      <c r="VS276" s="10"/>
      <c r="VT276" s="10"/>
      <c r="VU276" s="10"/>
      <c r="VV276" s="10"/>
      <c r="VW276" s="10"/>
      <c r="VX276" s="10"/>
      <c r="VY276" s="10"/>
      <c r="VZ276" s="10"/>
      <c r="WA276" s="10"/>
      <c r="WB276" s="10"/>
      <c r="WC276" s="10"/>
      <c r="WD276" s="10"/>
      <c r="WE276" s="10"/>
      <c r="WF276" s="10"/>
      <c r="WG276" s="10"/>
      <c r="WH276" s="10"/>
      <c r="WI276" s="10"/>
      <c r="WJ276" s="10"/>
      <c r="WK276" s="10"/>
      <c r="WL276" s="10"/>
      <c r="WM276" s="10"/>
      <c r="WN276" s="10"/>
      <c r="WO276" s="10"/>
      <c r="WP276" s="10"/>
      <c r="WQ276" s="10"/>
      <c r="WR276" s="10"/>
      <c r="WS276" s="10"/>
      <c r="WT276" s="10"/>
      <c r="WU276" s="10"/>
      <c r="WV276" s="10"/>
      <c r="WW276" s="10"/>
      <c r="WX276" s="10"/>
      <c r="WY276" s="10"/>
      <c r="WZ276" s="10"/>
    </row>
    <row r="277" spans="3:624" s="3" customFormat="1" ht="13.8" x14ac:dyDescent="0.25">
      <c r="C277" s="9"/>
      <c r="D277" s="9"/>
      <c r="E277" s="9"/>
      <c r="F277" s="9"/>
      <c r="G277" s="9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  <c r="PJ277" s="10"/>
      <c r="PK277" s="10"/>
      <c r="PL277" s="10"/>
      <c r="PM277" s="10"/>
      <c r="PN277" s="10"/>
      <c r="PO277" s="10"/>
      <c r="PP277" s="10"/>
      <c r="PQ277" s="10"/>
      <c r="PR277" s="10"/>
      <c r="PS277" s="10"/>
      <c r="PT277" s="10"/>
      <c r="PU277" s="10"/>
      <c r="PV277" s="10"/>
      <c r="PW277" s="10"/>
      <c r="PX277" s="10"/>
      <c r="PY277" s="10"/>
      <c r="PZ277" s="10"/>
      <c r="QA277" s="10"/>
      <c r="QB277" s="10"/>
      <c r="QC277" s="10"/>
      <c r="QD277" s="10"/>
      <c r="QE277" s="10"/>
      <c r="QF277" s="10"/>
      <c r="QG277" s="10"/>
      <c r="QH277" s="10"/>
      <c r="QI277" s="10"/>
      <c r="QJ277" s="10"/>
      <c r="QK277" s="10"/>
      <c r="QL277" s="10"/>
      <c r="QM277" s="10"/>
      <c r="QN277" s="10"/>
      <c r="QO277" s="10"/>
      <c r="QP277" s="10"/>
      <c r="QQ277" s="10"/>
      <c r="QR277" s="10"/>
      <c r="QS277" s="10"/>
      <c r="QT277" s="10"/>
      <c r="QU277" s="10"/>
      <c r="QV277" s="10"/>
      <c r="QW277" s="10"/>
      <c r="QX277" s="10"/>
      <c r="QY277" s="10"/>
      <c r="QZ277" s="10"/>
      <c r="RA277" s="10"/>
      <c r="RB277" s="10"/>
      <c r="RC277" s="10"/>
      <c r="RD277" s="10"/>
      <c r="RE277" s="10"/>
      <c r="RF277" s="10"/>
      <c r="RG277" s="10"/>
      <c r="RH277" s="10"/>
      <c r="RI277" s="10"/>
      <c r="RJ277" s="10"/>
      <c r="RK277" s="10"/>
      <c r="RL277" s="10"/>
      <c r="RM277" s="10"/>
      <c r="RN277" s="10"/>
      <c r="RO277" s="10"/>
      <c r="RP277" s="10"/>
      <c r="RQ277" s="10"/>
      <c r="RR277" s="10"/>
      <c r="RS277" s="10"/>
      <c r="RT277" s="10"/>
      <c r="RU277" s="10"/>
      <c r="RV277" s="10"/>
      <c r="RW277" s="10"/>
      <c r="RX277" s="10"/>
      <c r="RY277" s="10"/>
      <c r="RZ277" s="10"/>
      <c r="SA277" s="10"/>
      <c r="SB277" s="10"/>
      <c r="SC277" s="10"/>
      <c r="SD277" s="10"/>
      <c r="SE277" s="10"/>
      <c r="SF277" s="10"/>
      <c r="SG277" s="10"/>
      <c r="SH277" s="10"/>
      <c r="SI277" s="10"/>
      <c r="SJ277" s="10"/>
      <c r="SK277" s="10"/>
      <c r="SL277" s="10"/>
      <c r="SM277" s="10"/>
      <c r="SN277" s="10"/>
      <c r="SO277" s="10"/>
      <c r="SP277" s="10"/>
      <c r="SQ277" s="10"/>
      <c r="SR277" s="10"/>
      <c r="SS277" s="10"/>
      <c r="ST277" s="10"/>
      <c r="SU277" s="10"/>
      <c r="SV277" s="10"/>
      <c r="SW277" s="10"/>
      <c r="SX277" s="10"/>
      <c r="SY277" s="10"/>
      <c r="SZ277" s="10"/>
      <c r="TA277" s="10"/>
      <c r="TB277" s="10"/>
      <c r="TC277" s="10"/>
      <c r="TD277" s="10"/>
      <c r="TE277" s="10"/>
      <c r="TF277" s="10"/>
      <c r="TG277" s="10"/>
      <c r="TH277" s="10"/>
      <c r="TI277" s="10"/>
      <c r="TJ277" s="10"/>
      <c r="TK277" s="10"/>
      <c r="TL277" s="10"/>
      <c r="TM277" s="10"/>
      <c r="TN277" s="10"/>
      <c r="TO277" s="10"/>
      <c r="TP277" s="10"/>
      <c r="TQ277" s="10"/>
      <c r="TR277" s="10"/>
      <c r="TS277" s="10"/>
      <c r="TT277" s="10"/>
      <c r="TU277" s="10"/>
      <c r="TV277" s="10"/>
      <c r="TW277" s="10"/>
      <c r="TX277" s="10"/>
      <c r="TY277" s="10"/>
      <c r="TZ277" s="10"/>
      <c r="UA277" s="10"/>
      <c r="UB277" s="10"/>
      <c r="UC277" s="10"/>
      <c r="UD277" s="10"/>
      <c r="UE277" s="10"/>
      <c r="UF277" s="10"/>
      <c r="UG277" s="10"/>
      <c r="UH277" s="10"/>
      <c r="UI277" s="10"/>
      <c r="UJ277" s="10"/>
      <c r="UK277" s="10"/>
      <c r="UL277" s="10"/>
      <c r="UM277" s="10"/>
      <c r="UN277" s="10"/>
      <c r="UO277" s="10"/>
      <c r="UP277" s="10"/>
      <c r="UQ277" s="10"/>
      <c r="UR277" s="10"/>
      <c r="US277" s="10"/>
      <c r="UT277" s="10"/>
      <c r="UU277" s="10"/>
      <c r="UV277" s="10"/>
      <c r="UW277" s="10"/>
      <c r="UX277" s="10"/>
      <c r="UY277" s="10"/>
      <c r="UZ277" s="10"/>
      <c r="VA277" s="10"/>
      <c r="VB277" s="10"/>
      <c r="VC277" s="10"/>
      <c r="VD277" s="10"/>
      <c r="VE277" s="10"/>
      <c r="VF277" s="10"/>
      <c r="VG277" s="10"/>
      <c r="VH277" s="10"/>
      <c r="VI277" s="10"/>
      <c r="VJ277" s="10"/>
      <c r="VK277" s="10"/>
      <c r="VL277" s="10"/>
      <c r="VM277" s="10"/>
      <c r="VN277" s="10"/>
      <c r="VO277" s="10"/>
      <c r="VP277" s="10"/>
      <c r="VQ277" s="10"/>
      <c r="VR277" s="10"/>
      <c r="VS277" s="10"/>
      <c r="VT277" s="10"/>
      <c r="VU277" s="10"/>
      <c r="VV277" s="10"/>
      <c r="VW277" s="10"/>
      <c r="VX277" s="10"/>
      <c r="VY277" s="10"/>
      <c r="VZ277" s="10"/>
      <c r="WA277" s="10"/>
      <c r="WB277" s="10"/>
      <c r="WC277" s="10"/>
      <c r="WD277" s="10"/>
      <c r="WE277" s="10"/>
      <c r="WF277" s="10"/>
      <c r="WG277" s="10"/>
      <c r="WH277" s="10"/>
      <c r="WI277" s="10"/>
      <c r="WJ277" s="10"/>
      <c r="WK277" s="10"/>
      <c r="WL277" s="10"/>
      <c r="WM277" s="10"/>
      <c r="WN277" s="10"/>
      <c r="WO277" s="10"/>
      <c r="WP277" s="10"/>
      <c r="WQ277" s="10"/>
      <c r="WR277" s="10"/>
      <c r="WS277" s="10"/>
      <c r="WT277" s="10"/>
      <c r="WU277" s="10"/>
      <c r="WV277" s="10"/>
      <c r="WW277" s="10"/>
      <c r="WX277" s="10"/>
      <c r="WY277" s="10"/>
      <c r="WZ277" s="10"/>
    </row>
    <row r="278" spans="3:624" s="3" customFormat="1" ht="13.8" x14ac:dyDescent="0.25">
      <c r="C278" s="9"/>
      <c r="D278" s="9"/>
      <c r="E278" s="9"/>
      <c r="F278" s="9"/>
      <c r="G278" s="9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  <c r="PJ278" s="10"/>
      <c r="PK278" s="10"/>
      <c r="PL278" s="10"/>
      <c r="PM278" s="10"/>
      <c r="PN278" s="10"/>
      <c r="PO278" s="10"/>
      <c r="PP278" s="10"/>
      <c r="PQ278" s="10"/>
      <c r="PR278" s="10"/>
      <c r="PS278" s="10"/>
      <c r="PT278" s="10"/>
      <c r="PU278" s="10"/>
      <c r="PV278" s="10"/>
      <c r="PW278" s="10"/>
      <c r="PX278" s="10"/>
      <c r="PY278" s="10"/>
      <c r="PZ278" s="10"/>
      <c r="QA278" s="10"/>
      <c r="QB278" s="10"/>
      <c r="QC278" s="10"/>
      <c r="QD278" s="10"/>
      <c r="QE278" s="10"/>
      <c r="QF278" s="10"/>
      <c r="QG278" s="10"/>
      <c r="QH278" s="10"/>
      <c r="QI278" s="10"/>
      <c r="QJ278" s="10"/>
      <c r="QK278" s="10"/>
      <c r="QL278" s="10"/>
      <c r="QM278" s="10"/>
      <c r="QN278" s="10"/>
      <c r="QO278" s="10"/>
      <c r="QP278" s="10"/>
      <c r="QQ278" s="10"/>
      <c r="QR278" s="10"/>
      <c r="QS278" s="10"/>
      <c r="QT278" s="10"/>
      <c r="QU278" s="10"/>
      <c r="QV278" s="10"/>
      <c r="QW278" s="10"/>
      <c r="QX278" s="10"/>
      <c r="QY278" s="10"/>
      <c r="QZ278" s="10"/>
      <c r="RA278" s="10"/>
      <c r="RB278" s="10"/>
      <c r="RC278" s="10"/>
      <c r="RD278" s="10"/>
      <c r="RE278" s="10"/>
      <c r="RF278" s="10"/>
      <c r="RG278" s="10"/>
      <c r="RH278" s="10"/>
      <c r="RI278" s="10"/>
      <c r="RJ278" s="10"/>
      <c r="RK278" s="10"/>
      <c r="RL278" s="10"/>
      <c r="RM278" s="10"/>
      <c r="RN278" s="10"/>
      <c r="RO278" s="10"/>
      <c r="RP278" s="10"/>
      <c r="RQ278" s="10"/>
      <c r="RR278" s="10"/>
      <c r="RS278" s="10"/>
      <c r="RT278" s="10"/>
      <c r="RU278" s="10"/>
      <c r="RV278" s="10"/>
      <c r="RW278" s="10"/>
      <c r="RX278" s="10"/>
      <c r="RY278" s="10"/>
      <c r="RZ278" s="10"/>
      <c r="SA278" s="10"/>
      <c r="SB278" s="10"/>
      <c r="SC278" s="10"/>
      <c r="SD278" s="10"/>
      <c r="SE278" s="10"/>
      <c r="SF278" s="10"/>
      <c r="SG278" s="10"/>
      <c r="SH278" s="10"/>
      <c r="SI278" s="10"/>
      <c r="SJ278" s="10"/>
      <c r="SK278" s="10"/>
      <c r="SL278" s="10"/>
      <c r="SM278" s="10"/>
      <c r="SN278" s="10"/>
      <c r="SO278" s="10"/>
      <c r="SP278" s="10"/>
      <c r="SQ278" s="10"/>
      <c r="SR278" s="10"/>
      <c r="SS278" s="10"/>
      <c r="ST278" s="10"/>
      <c r="SU278" s="10"/>
      <c r="SV278" s="10"/>
      <c r="SW278" s="10"/>
      <c r="SX278" s="10"/>
      <c r="SY278" s="10"/>
      <c r="SZ278" s="10"/>
      <c r="TA278" s="10"/>
      <c r="TB278" s="10"/>
      <c r="TC278" s="10"/>
      <c r="TD278" s="10"/>
      <c r="TE278" s="10"/>
      <c r="TF278" s="10"/>
      <c r="TG278" s="10"/>
      <c r="TH278" s="10"/>
      <c r="TI278" s="10"/>
      <c r="TJ278" s="10"/>
      <c r="TK278" s="10"/>
      <c r="TL278" s="10"/>
      <c r="TM278" s="10"/>
      <c r="TN278" s="10"/>
      <c r="TO278" s="10"/>
      <c r="TP278" s="10"/>
      <c r="TQ278" s="10"/>
      <c r="TR278" s="10"/>
      <c r="TS278" s="10"/>
      <c r="TT278" s="10"/>
      <c r="TU278" s="10"/>
      <c r="TV278" s="10"/>
      <c r="TW278" s="10"/>
      <c r="TX278" s="10"/>
      <c r="TY278" s="10"/>
      <c r="TZ278" s="10"/>
      <c r="UA278" s="10"/>
      <c r="UB278" s="10"/>
      <c r="UC278" s="10"/>
      <c r="UD278" s="10"/>
      <c r="UE278" s="10"/>
      <c r="UF278" s="10"/>
      <c r="UG278" s="10"/>
      <c r="UH278" s="10"/>
      <c r="UI278" s="10"/>
      <c r="UJ278" s="10"/>
      <c r="UK278" s="10"/>
      <c r="UL278" s="10"/>
      <c r="UM278" s="10"/>
      <c r="UN278" s="10"/>
      <c r="UO278" s="10"/>
      <c r="UP278" s="10"/>
      <c r="UQ278" s="10"/>
      <c r="UR278" s="10"/>
      <c r="US278" s="10"/>
      <c r="UT278" s="10"/>
      <c r="UU278" s="10"/>
      <c r="UV278" s="10"/>
      <c r="UW278" s="10"/>
      <c r="UX278" s="10"/>
      <c r="UY278" s="10"/>
      <c r="UZ278" s="10"/>
      <c r="VA278" s="10"/>
      <c r="VB278" s="10"/>
      <c r="VC278" s="10"/>
      <c r="VD278" s="10"/>
      <c r="VE278" s="10"/>
      <c r="VF278" s="10"/>
      <c r="VG278" s="10"/>
      <c r="VH278" s="10"/>
      <c r="VI278" s="10"/>
      <c r="VJ278" s="10"/>
      <c r="VK278" s="10"/>
      <c r="VL278" s="10"/>
      <c r="VM278" s="10"/>
      <c r="VN278" s="10"/>
      <c r="VO278" s="10"/>
      <c r="VP278" s="10"/>
      <c r="VQ278" s="10"/>
      <c r="VR278" s="10"/>
      <c r="VS278" s="10"/>
      <c r="VT278" s="10"/>
      <c r="VU278" s="10"/>
      <c r="VV278" s="10"/>
      <c r="VW278" s="10"/>
      <c r="VX278" s="10"/>
      <c r="VY278" s="10"/>
      <c r="VZ278" s="10"/>
      <c r="WA278" s="10"/>
      <c r="WB278" s="10"/>
      <c r="WC278" s="10"/>
      <c r="WD278" s="10"/>
      <c r="WE278" s="10"/>
      <c r="WF278" s="10"/>
      <c r="WG278" s="10"/>
      <c r="WH278" s="10"/>
      <c r="WI278" s="10"/>
      <c r="WJ278" s="10"/>
      <c r="WK278" s="10"/>
      <c r="WL278" s="10"/>
      <c r="WM278" s="10"/>
      <c r="WN278" s="10"/>
      <c r="WO278" s="10"/>
      <c r="WP278" s="10"/>
      <c r="WQ278" s="10"/>
      <c r="WR278" s="10"/>
      <c r="WS278" s="10"/>
      <c r="WT278" s="10"/>
      <c r="WU278" s="10"/>
      <c r="WV278" s="10"/>
      <c r="WW278" s="10"/>
      <c r="WX278" s="10"/>
      <c r="WY278" s="10"/>
      <c r="WZ278" s="10"/>
    </row>
    <row r="279" spans="3:624" s="3" customFormat="1" ht="13.8" x14ac:dyDescent="0.25">
      <c r="C279" s="9"/>
      <c r="D279" s="9"/>
      <c r="E279" s="9"/>
      <c r="F279" s="9"/>
      <c r="G279" s="9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  <c r="PJ279" s="10"/>
      <c r="PK279" s="10"/>
      <c r="PL279" s="10"/>
      <c r="PM279" s="10"/>
      <c r="PN279" s="10"/>
      <c r="PO279" s="10"/>
      <c r="PP279" s="10"/>
      <c r="PQ279" s="10"/>
      <c r="PR279" s="10"/>
      <c r="PS279" s="10"/>
      <c r="PT279" s="10"/>
      <c r="PU279" s="10"/>
      <c r="PV279" s="10"/>
      <c r="PW279" s="10"/>
      <c r="PX279" s="10"/>
      <c r="PY279" s="10"/>
      <c r="PZ279" s="10"/>
      <c r="QA279" s="10"/>
      <c r="QB279" s="10"/>
      <c r="QC279" s="10"/>
      <c r="QD279" s="10"/>
      <c r="QE279" s="10"/>
      <c r="QF279" s="10"/>
      <c r="QG279" s="10"/>
      <c r="QH279" s="10"/>
      <c r="QI279" s="10"/>
      <c r="QJ279" s="10"/>
      <c r="QK279" s="10"/>
      <c r="QL279" s="10"/>
      <c r="QM279" s="10"/>
      <c r="QN279" s="10"/>
      <c r="QO279" s="10"/>
      <c r="QP279" s="10"/>
      <c r="QQ279" s="10"/>
      <c r="QR279" s="10"/>
      <c r="QS279" s="10"/>
      <c r="QT279" s="10"/>
      <c r="QU279" s="10"/>
      <c r="QV279" s="10"/>
      <c r="QW279" s="10"/>
      <c r="QX279" s="10"/>
      <c r="QY279" s="10"/>
      <c r="QZ279" s="10"/>
      <c r="RA279" s="10"/>
      <c r="RB279" s="10"/>
      <c r="RC279" s="10"/>
      <c r="RD279" s="10"/>
      <c r="RE279" s="10"/>
      <c r="RF279" s="10"/>
      <c r="RG279" s="10"/>
      <c r="RH279" s="10"/>
      <c r="RI279" s="10"/>
      <c r="RJ279" s="10"/>
      <c r="RK279" s="10"/>
      <c r="RL279" s="10"/>
      <c r="RM279" s="10"/>
      <c r="RN279" s="10"/>
      <c r="RO279" s="10"/>
      <c r="RP279" s="10"/>
      <c r="RQ279" s="10"/>
      <c r="RR279" s="10"/>
      <c r="RS279" s="10"/>
      <c r="RT279" s="10"/>
      <c r="RU279" s="10"/>
      <c r="RV279" s="10"/>
      <c r="RW279" s="10"/>
      <c r="RX279" s="10"/>
      <c r="RY279" s="10"/>
      <c r="RZ279" s="10"/>
      <c r="SA279" s="10"/>
      <c r="SB279" s="10"/>
      <c r="SC279" s="10"/>
      <c r="SD279" s="10"/>
      <c r="SE279" s="10"/>
      <c r="SF279" s="10"/>
      <c r="SG279" s="10"/>
      <c r="SH279" s="10"/>
      <c r="SI279" s="10"/>
      <c r="SJ279" s="10"/>
      <c r="SK279" s="10"/>
      <c r="SL279" s="10"/>
      <c r="SM279" s="10"/>
      <c r="SN279" s="10"/>
      <c r="SO279" s="10"/>
      <c r="SP279" s="10"/>
      <c r="SQ279" s="10"/>
      <c r="SR279" s="10"/>
      <c r="SS279" s="10"/>
      <c r="ST279" s="10"/>
      <c r="SU279" s="10"/>
      <c r="SV279" s="10"/>
      <c r="SW279" s="10"/>
      <c r="SX279" s="10"/>
      <c r="SY279" s="10"/>
      <c r="SZ279" s="10"/>
      <c r="TA279" s="10"/>
      <c r="TB279" s="10"/>
      <c r="TC279" s="10"/>
      <c r="TD279" s="10"/>
      <c r="TE279" s="10"/>
      <c r="TF279" s="10"/>
      <c r="TG279" s="10"/>
      <c r="TH279" s="10"/>
      <c r="TI279" s="10"/>
      <c r="TJ279" s="10"/>
      <c r="TK279" s="10"/>
      <c r="TL279" s="10"/>
      <c r="TM279" s="10"/>
      <c r="TN279" s="10"/>
      <c r="TO279" s="10"/>
      <c r="TP279" s="10"/>
      <c r="TQ279" s="10"/>
      <c r="TR279" s="10"/>
      <c r="TS279" s="10"/>
      <c r="TT279" s="10"/>
      <c r="TU279" s="10"/>
      <c r="TV279" s="10"/>
      <c r="TW279" s="10"/>
      <c r="TX279" s="10"/>
      <c r="TY279" s="10"/>
      <c r="TZ279" s="10"/>
      <c r="UA279" s="10"/>
      <c r="UB279" s="10"/>
      <c r="UC279" s="10"/>
      <c r="UD279" s="10"/>
      <c r="UE279" s="10"/>
      <c r="UF279" s="10"/>
      <c r="UG279" s="10"/>
      <c r="UH279" s="10"/>
      <c r="UI279" s="10"/>
      <c r="UJ279" s="10"/>
      <c r="UK279" s="10"/>
      <c r="UL279" s="10"/>
      <c r="UM279" s="10"/>
      <c r="UN279" s="10"/>
      <c r="UO279" s="10"/>
      <c r="UP279" s="10"/>
      <c r="UQ279" s="10"/>
      <c r="UR279" s="10"/>
      <c r="US279" s="10"/>
      <c r="UT279" s="10"/>
      <c r="UU279" s="10"/>
      <c r="UV279" s="10"/>
      <c r="UW279" s="10"/>
      <c r="UX279" s="10"/>
      <c r="UY279" s="10"/>
      <c r="UZ279" s="10"/>
      <c r="VA279" s="10"/>
      <c r="VB279" s="10"/>
      <c r="VC279" s="10"/>
      <c r="VD279" s="10"/>
      <c r="VE279" s="10"/>
      <c r="VF279" s="10"/>
      <c r="VG279" s="10"/>
      <c r="VH279" s="10"/>
      <c r="VI279" s="10"/>
      <c r="VJ279" s="10"/>
      <c r="VK279" s="10"/>
      <c r="VL279" s="10"/>
      <c r="VM279" s="10"/>
      <c r="VN279" s="10"/>
      <c r="VO279" s="10"/>
      <c r="VP279" s="10"/>
      <c r="VQ279" s="10"/>
      <c r="VR279" s="10"/>
      <c r="VS279" s="10"/>
      <c r="VT279" s="10"/>
      <c r="VU279" s="10"/>
      <c r="VV279" s="10"/>
      <c r="VW279" s="10"/>
      <c r="VX279" s="10"/>
      <c r="VY279" s="10"/>
      <c r="VZ279" s="10"/>
      <c r="WA279" s="10"/>
      <c r="WB279" s="10"/>
      <c r="WC279" s="10"/>
      <c r="WD279" s="10"/>
      <c r="WE279" s="10"/>
      <c r="WF279" s="10"/>
      <c r="WG279" s="10"/>
      <c r="WH279" s="10"/>
      <c r="WI279" s="10"/>
      <c r="WJ279" s="10"/>
      <c r="WK279" s="10"/>
      <c r="WL279" s="10"/>
      <c r="WM279" s="10"/>
      <c r="WN279" s="10"/>
      <c r="WO279" s="10"/>
      <c r="WP279" s="10"/>
      <c r="WQ279" s="10"/>
      <c r="WR279" s="10"/>
      <c r="WS279" s="10"/>
      <c r="WT279" s="10"/>
      <c r="WU279" s="10"/>
      <c r="WV279" s="10"/>
      <c r="WW279" s="10"/>
      <c r="WX279" s="10"/>
      <c r="WY279" s="10"/>
      <c r="WZ279" s="10"/>
    </row>
    <row r="280" spans="3:624" s="3" customFormat="1" ht="13.8" x14ac:dyDescent="0.25">
      <c r="C280" s="9"/>
      <c r="D280" s="9"/>
      <c r="E280" s="9"/>
      <c r="F280" s="9"/>
      <c r="G280" s="9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/>
      <c r="LB280" s="10"/>
      <c r="LC280" s="10"/>
      <c r="LD280" s="10"/>
      <c r="LE280" s="10"/>
      <c r="LF280" s="10"/>
      <c r="LG280" s="10"/>
      <c r="LH280" s="10"/>
      <c r="LI280" s="10"/>
      <c r="LJ280" s="10"/>
      <c r="LK280" s="10"/>
      <c r="LL280" s="10"/>
      <c r="LM280" s="10"/>
      <c r="LN280" s="10"/>
      <c r="LO280" s="10"/>
      <c r="LP280" s="10"/>
      <c r="LQ280" s="10"/>
      <c r="LR280" s="10"/>
      <c r="LS280" s="10"/>
      <c r="LT280" s="10"/>
      <c r="LU280" s="10"/>
      <c r="LV280" s="10"/>
      <c r="LW280" s="10"/>
      <c r="LX280" s="10"/>
      <c r="LY280" s="10"/>
      <c r="LZ280" s="10"/>
      <c r="MA280" s="10"/>
      <c r="MB280" s="10"/>
      <c r="MC280" s="10"/>
      <c r="MD280" s="10"/>
      <c r="ME280" s="10"/>
      <c r="MF280" s="10"/>
      <c r="MG280" s="10"/>
      <c r="MH280" s="10"/>
      <c r="MI280" s="10"/>
      <c r="MJ280" s="10"/>
      <c r="MK280" s="10"/>
      <c r="ML280" s="10"/>
      <c r="MM280" s="10"/>
      <c r="MN280" s="10"/>
      <c r="MO280" s="10"/>
      <c r="MP280" s="10"/>
      <c r="MQ280" s="10"/>
      <c r="MR280" s="10"/>
      <c r="MS280" s="10"/>
      <c r="MT280" s="10"/>
      <c r="MU280" s="10"/>
      <c r="MV280" s="10"/>
      <c r="MW280" s="10"/>
      <c r="MX280" s="10"/>
      <c r="MY280" s="10"/>
      <c r="MZ280" s="10"/>
      <c r="NA280" s="10"/>
      <c r="NB280" s="10"/>
      <c r="NC280" s="10"/>
      <c r="ND280" s="10"/>
      <c r="NE280" s="10"/>
      <c r="NF280" s="10"/>
      <c r="NG280" s="10"/>
      <c r="NH280" s="10"/>
      <c r="NI280" s="10"/>
      <c r="NJ280" s="10"/>
      <c r="NK280" s="10"/>
      <c r="NL280" s="10"/>
      <c r="NM280" s="10"/>
      <c r="NN280" s="10"/>
      <c r="NO280" s="10"/>
      <c r="NP280" s="10"/>
      <c r="NQ280" s="10"/>
      <c r="NR280" s="10"/>
      <c r="NS280" s="10"/>
      <c r="NT280" s="10"/>
      <c r="NU280" s="10"/>
      <c r="NV280" s="10"/>
      <c r="NW280" s="10"/>
      <c r="NX280" s="10"/>
      <c r="NY280" s="10"/>
      <c r="NZ280" s="10"/>
      <c r="OA280" s="10"/>
      <c r="OB280" s="10"/>
      <c r="OC280" s="10"/>
      <c r="OD280" s="10"/>
      <c r="OE280" s="10"/>
      <c r="OF280" s="10"/>
      <c r="OG280" s="10"/>
      <c r="OH280" s="10"/>
      <c r="OI280" s="10"/>
      <c r="OJ280" s="10"/>
      <c r="OK280" s="10"/>
      <c r="OL280" s="10"/>
      <c r="OM280" s="10"/>
      <c r="ON280" s="10"/>
      <c r="OO280" s="10"/>
      <c r="OP280" s="10"/>
      <c r="OQ280" s="10"/>
      <c r="OR280" s="10"/>
      <c r="OS280" s="10"/>
      <c r="OT280" s="10"/>
      <c r="OU280" s="10"/>
      <c r="OV280" s="10"/>
      <c r="OW280" s="10"/>
      <c r="OX280" s="10"/>
      <c r="OY280" s="10"/>
      <c r="OZ280" s="10"/>
      <c r="PA280" s="10"/>
      <c r="PB280" s="10"/>
      <c r="PC280" s="10"/>
      <c r="PD280" s="10"/>
      <c r="PE280" s="10"/>
      <c r="PF280" s="10"/>
      <c r="PG280" s="10"/>
      <c r="PH280" s="10"/>
      <c r="PI280" s="10"/>
      <c r="PJ280" s="10"/>
      <c r="PK280" s="10"/>
      <c r="PL280" s="10"/>
      <c r="PM280" s="10"/>
      <c r="PN280" s="10"/>
      <c r="PO280" s="10"/>
      <c r="PP280" s="10"/>
      <c r="PQ280" s="10"/>
      <c r="PR280" s="10"/>
      <c r="PS280" s="10"/>
      <c r="PT280" s="10"/>
      <c r="PU280" s="10"/>
      <c r="PV280" s="10"/>
      <c r="PW280" s="10"/>
      <c r="PX280" s="10"/>
      <c r="PY280" s="10"/>
      <c r="PZ280" s="10"/>
      <c r="QA280" s="10"/>
      <c r="QB280" s="10"/>
      <c r="QC280" s="10"/>
      <c r="QD280" s="10"/>
      <c r="QE280" s="10"/>
      <c r="QF280" s="10"/>
      <c r="QG280" s="10"/>
      <c r="QH280" s="10"/>
      <c r="QI280" s="10"/>
      <c r="QJ280" s="10"/>
      <c r="QK280" s="10"/>
      <c r="QL280" s="10"/>
      <c r="QM280" s="10"/>
      <c r="QN280" s="10"/>
      <c r="QO280" s="10"/>
      <c r="QP280" s="10"/>
      <c r="QQ280" s="10"/>
      <c r="QR280" s="10"/>
      <c r="QS280" s="10"/>
      <c r="QT280" s="10"/>
      <c r="QU280" s="10"/>
      <c r="QV280" s="10"/>
      <c r="QW280" s="10"/>
      <c r="QX280" s="10"/>
      <c r="QY280" s="10"/>
      <c r="QZ280" s="10"/>
      <c r="RA280" s="10"/>
      <c r="RB280" s="10"/>
      <c r="RC280" s="10"/>
      <c r="RD280" s="10"/>
      <c r="RE280" s="10"/>
      <c r="RF280" s="10"/>
      <c r="RG280" s="10"/>
      <c r="RH280" s="10"/>
      <c r="RI280" s="10"/>
      <c r="RJ280" s="10"/>
      <c r="RK280" s="10"/>
      <c r="RL280" s="10"/>
      <c r="RM280" s="10"/>
      <c r="RN280" s="10"/>
      <c r="RO280" s="10"/>
      <c r="RP280" s="10"/>
      <c r="RQ280" s="10"/>
      <c r="RR280" s="10"/>
      <c r="RS280" s="10"/>
      <c r="RT280" s="10"/>
      <c r="RU280" s="10"/>
      <c r="RV280" s="10"/>
      <c r="RW280" s="10"/>
      <c r="RX280" s="10"/>
      <c r="RY280" s="10"/>
      <c r="RZ280" s="10"/>
      <c r="SA280" s="10"/>
      <c r="SB280" s="10"/>
      <c r="SC280" s="10"/>
      <c r="SD280" s="10"/>
      <c r="SE280" s="10"/>
      <c r="SF280" s="10"/>
      <c r="SG280" s="10"/>
      <c r="SH280" s="10"/>
      <c r="SI280" s="10"/>
      <c r="SJ280" s="10"/>
      <c r="SK280" s="10"/>
      <c r="SL280" s="10"/>
      <c r="SM280" s="10"/>
      <c r="SN280" s="10"/>
      <c r="SO280" s="10"/>
      <c r="SP280" s="10"/>
      <c r="SQ280" s="10"/>
      <c r="SR280" s="10"/>
      <c r="SS280" s="10"/>
      <c r="ST280" s="10"/>
      <c r="SU280" s="10"/>
      <c r="SV280" s="10"/>
      <c r="SW280" s="10"/>
      <c r="SX280" s="10"/>
      <c r="SY280" s="10"/>
      <c r="SZ280" s="10"/>
      <c r="TA280" s="10"/>
      <c r="TB280" s="10"/>
      <c r="TC280" s="10"/>
      <c r="TD280" s="10"/>
      <c r="TE280" s="10"/>
      <c r="TF280" s="10"/>
      <c r="TG280" s="10"/>
      <c r="TH280" s="10"/>
      <c r="TI280" s="10"/>
      <c r="TJ280" s="10"/>
      <c r="TK280" s="10"/>
      <c r="TL280" s="10"/>
      <c r="TM280" s="10"/>
      <c r="TN280" s="10"/>
      <c r="TO280" s="10"/>
      <c r="TP280" s="10"/>
      <c r="TQ280" s="10"/>
      <c r="TR280" s="10"/>
      <c r="TS280" s="10"/>
      <c r="TT280" s="10"/>
      <c r="TU280" s="10"/>
      <c r="TV280" s="10"/>
      <c r="TW280" s="10"/>
      <c r="TX280" s="10"/>
      <c r="TY280" s="10"/>
      <c r="TZ280" s="10"/>
      <c r="UA280" s="10"/>
      <c r="UB280" s="10"/>
      <c r="UC280" s="10"/>
      <c r="UD280" s="10"/>
      <c r="UE280" s="10"/>
      <c r="UF280" s="10"/>
      <c r="UG280" s="10"/>
      <c r="UH280" s="10"/>
      <c r="UI280" s="10"/>
      <c r="UJ280" s="10"/>
      <c r="UK280" s="10"/>
      <c r="UL280" s="10"/>
      <c r="UM280" s="10"/>
      <c r="UN280" s="10"/>
      <c r="UO280" s="10"/>
      <c r="UP280" s="10"/>
      <c r="UQ280" s="10"/>
      <c r="UR280" s="10"/>
      <c r="US280" s="10"/>
      <c r="UT280" s="10"/>
      <c r="UU280" s="10"/>
      <c r="UV280" s="10"/>
      <c r="UW280" s="10"/>
      <c r="UX280" s="10"/>
      <c r="UY280" s="10"/>
      <c r="UZ280" s="10"/>
      <c r="VA280" s="10"/>
      <c r="VB280" s="10"/>
      <c r="VC280" s="10"/>
      <c r="VD280" s="10"/>
      <c r="VE280" s="10"/>
      <c r="VF280" s="10"/>
      <c r="VG280" s="10"/>
      <c r="VH280" s="10"/>
      <c r="VI280" s="10"/>
      <c r="VJ280" s="10"/>
      <c r="VK280" s="10"/>
      <c r="VL280" s="10"/>
      <c r="VM280" s="10"/>
      <c r="VN280" s="10"/>
      <c r="VO280" s="10"/>
      <c r="VP280" s="10"/>
      <c r="VQ280" s="10"/>
      <c r="VR280" s="10"/>
      <c r="VS280" s="10"/>
      <c r="VT280" s="10"/>
      <c r="VU280" s="10"/>
      <c r="VV280" s="10"/>
      <c r="VW280" s="10"/>
      <c r="VX280" s="10"/>
      <c r="VY280" s="10"/>
      <c r="VZ280" s="10"/>
      <c r="WA280" s="10"/>
      <c r="WB280" s="10"/>
      <c r="WC280" s="10"/>
      <c r="WD280" s="10"/>
      <c r="WE280" s="10"/>
      <c r="WF280" s="10"/>
      <c r="WG280" s="10"/>
      <c r="WH280" s="10"/>
      <c r="WI280" s="10"/>
      <c r="WJ280" s="10"/>
      <c r="WK280" s="10"/>
      <c r="WL280" s="10"/>
      <c r="WM280" s="10"/>
      <c r="WN280" s="10"/>
      <c r="WO280" s="10"/>
      <c r="WP280" s="10"/>
      <c r="WQ280" s="10"/>
      <c r="WR280" s="10"/>
      <c r="WS280" s="10"/>
      <c r="WT280" s="10"/>
      <c r="WU280" s="10"/>
      <c r="WV280" s="10"/>
      <c r="WW280" s="10"/>
      <c r="WX280" s="10"/>
      <c r="WY280" s="10"/>
      <c r="WZ280" s="10"/>
    </row>
    <row r="281" spans="3:624" s="3" customFormat="1" ht="13.8" x14ac:dyDescent="0.25">
      <c r="C281" s="9"/>
      <c r="D281" s="9"/>
      <c r="E281" s="9"/>
      <c r="F281" s="9"/>
      <c r="G281" s="9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/>
      <c r="LB281" s="10"/>
      <c r="LC281" s="10"/>
      <c r="LD281" s="10"/>
      <c r="LE281" s="10"/>
      <c r="LF281" s="10"/>
      <c r="LG281" s="10"/>
      <c r="LH281" s="10"/>
      <c r="LI281" s="10"/>
      <c r="LJ281" s="10"/>
      <c r="LK281" s="10"/>
      <c r="LL281" s="10"/>
      <c r="LM281" s="10"/>
      <c r="LN281" s="10"/>
      <c r="LO281" s="10"/>
      <c r="LP281" s="10"/>
      <c r="LQ281" s="10"/>
      <c r="LR281" s="10"/>
      <c r="LS281" s="10"/>
      <c r="LT281" s="10"/>
      <c r="LU281" s="10"/>
      <c r="LV281" s="10"/>
      <c r="LW281" s="10"/>
      <c r="LX281" s="10"/>
      <c r="LY281" s="10"/>
      <c r="LZ281" s="10"/>
      <c r="MA281" s="10"/>
      <c r="MB281" s="10"/>
      <c r="MC281" s="10"/>
      <c r="MD281" s="10"/>
      <c r="ME281" s="10"/>
      <c r="MF281" s="10"/>
      <c r="MG281" s="10"/>
      <c r="MH281" s="10"/>
      <c r="MI281" s="10"/>
      <c r="MJ281" s="10"/>
      <c r="MK281" s="10"/>
      <c r="ML281" s="10"/>
      <c r="MM281" s="10"/>
      <c r="MN281" s="10"/>
      <c r="MO281" s="10"/>
      <c r="MP281" s="10"/>
      <c r="MQ281" s="10"/>
      <c r="MR281" s="10"/>
      <c r="MS281" s="10"/>
      <c r="MT281" s="10"/>
      <c r="MU281" s="10"/>
      <c r="MV281" s="10"/>
      <c r="MW281" s="10"/>
      <c r="MX281" s="10"/>
      <c r="MY281" s="10"/>
      <c r="MZ281" s="10"/>
      <c r="NA281" s="10"/>
      <c r="NB281" s="10"/>
      <c r="NC281" s="10"/>
      <c r="ND281" s="10"/>
      <c r="NE281" s="10"/>
      <c r="NF281" s="10"/>
      <c r="NG281" s="10"/>
      <c r="NH281" s="10"/>
      <c r="NI281" s="10"/>
      <c r="NJ281" s="10"/>
      <c r="NK281" s="10"/>
      <c r="NL281" s="10"/>
      <c r="NM281" s="10"/>
      <c r="NN281" s="10"/>
      <c r="NO281" s="10"/>
      <c r="NP281" s="10"/>
      <c r="NQ281" s="10"/>
      <c r="NR281" s="10"/>
      <c r="NS281" s="10"/>
      <c r="NT281" s="10"/>
      <c r="NU281" s="10"/>
      <c r="NV281" s="10"/>
      <c r="NW281" s="10"/>
      <c r="NX281" s="10"/>
      <c r="NY281" s="10"/>
      <c r="NZ281" s="10"/>
      <c r="OA281" s="10"/>
      <c r="OB281" s="10"/>
      <c r="OC281" s="10"/>
      <c r="OD281" s="10"/>
      <c r="OE281" s="10"/>
      <c r="OF281" s="10"/>
      <c r="OG281" s="10"/>
      <c r="OH281" s="10"/>
      <c r="OI281" s="10"/>
      <c r="OJ281" s="10"/>
      <c r="OK281" s="10"/>
      <c r="OL281" s="10"/>
      <c r="OM281" s="10"/>
      <c r="ON281" s="10"/>
      <c r="OO281" s="10"/>
      <c r="OP281" s="10"/>
      <c r="OQ281" s="10"/>
      <c r="OR281" s="10"/>
      <c r="OS281" s="10"/>
      <c r="OT281" s="10"/>
      <c r="OU281" s="10"/>
      <c r="OV281" s="10"/>
      <c r="OW281" s="10"/>
      <c r="OX281" s="10"/>
      <c r="OY281" s="10"/>
      <c r="OZ281" s="10"/>
      <c r="PA281" s="10"/>
      <c r="PB281" s="10"/>
      <c r="PC281" s="10"/>
      <c r="PD281" s="10"/>
      <c r="PE281" s="10"/>
      <c r="PF281" s="10"/>
      <c r="PG281" s="10"/>
      <c r="PH281" s="10"/>
      <c r="PI281" s="10"/>
      <c r="PJ281" s="10"/>
      <c r="PK281" s="10"/>
      <c r="PL281" s="10"/>
      <c r="PM281" s="10"/>
      <c r="PN281" s="10"/>
      <c r="PO281" s="10"/>
      <c r="PP281" s="10"/>
      <c r="PQ281" s="10"/>
      <c r="PR281" s="10"/>
      <c r="PS281" s="10"/>
      <c r="PT281" s="10"/>
      <c r="PU281" s="10"/>
      <c r="PV281" s="10"/>
      <c r="PW281" s="10"/>
      <c r="PX281" s="10"/>
      <c r="PY281" s="10"/>
      <c r="PZ281" s="10"/>
      <c r="QA281" s="10"/>
      <c r="QB281" s="10"/>
      <c r="QC281" s="10"/>
      <c r="QD281" s="10"/>
      <c r="QE281" s="10"/>
      <c r="QF281" s="10"/>
      <c r="QG281" s="10"/>
      <c r="QH281" s="10"/>
      <c r="QI281" s="10"/>
      <c r="QJ281" s="10"/>
      <c r="QK281" s="10"/>
      <c r="QL281" s="10"/>
      <c r="QM281" s="10"/>
      <c r="QN281" s="10"/>
      <c r="QO281" s="10"/>
      <c r="QP281" s="10"/>
      <c r="QQ281" s="10"/>
      <c r="QR281" s="10"/>
      <c r="QS281" s="10"/>
      <c r="QT281" s="10"/>
      <c r="QU281" s="10"/>
      <c r="QV281" s="10"/>
      <c r="QW281" s="10"/>
      <c r="QX281" s="10"/>
      <c r="QY281" s="10"/>
      <c r="QZ281" s="10"/>
      <c r="RA281" s="10"/>
      <c r="RB281" s="10"/>
      <c r="RC281" s="10"/>
      <c r="RD281" s="10"/>
      <c r="RE281" s="10"/>
      <c r="RF281" s="10"/>
      <c r="RG281" s="10"/>
      <c r="RH281" s="10"/>
      <c r="RI281" s="10"/>
      <c r="RJ281" s="10"/>
      <c r="RK281" s="10"/>
      <c r="RL281" s="10"/>
      <c r="RM281" s="10"/>
      <c r="RN281" s="10"/>
      <c r="RO281" s="10"/>
      <c r="RP281" s="10"/>
      <c r="RQ281" s="10"/>
      <c r="RR281" s="10"/>
      <c r="RS281" s="10"/>
      <c r="RT281" s="10"/>
      <c r="RU281" s="10"/>
      <c r="RV281" s="10"/>
      <c r="RW281" s="10"/>
      <c r="RX281" s="10"/>
      <c r="RY281" s="10"/>
      <c r="RZ281" s="10"/>
      <c r="SA281" s="10"/>
      <c r="SB281" s="10"/>
      <c r="SC281" s="10"/>
      <c r="SD281" s="10"/>
      <c r="SE281" s="10"/>
      <c r="SF281" s="10"/>
      <c r="SG281" s="10"/>
      <c r="SH281" s="10"/>
      <c r="SI281" s="10"/>
      <c r="SJ281" s="10"/>
      <c r="SK281" s="10"/>
      <c r="SL281" s="10"/>
      <c r="SM281" s="10"/>
      <c r="SN281" s="10"/>
      <c r="SO281" s="10"/>
      <c r="SP281" s="10"/>
      <c r="SQ281" s="10"/>
      <c r="SR281" s="10"/>
      <c r="SS281" s="10"/>
      <c r="ST281" s="10"/>
      <c r="SU281" s="10"/>
      <c r="SV281" s="10"/>
      <c r="SW281" s="10"/>
      <c r="SX281" s="10"/>
      <c r="SY281" s="10"/>
      <c r="SZ281" s="10"/>
      <c r="TA281" s="10"/>
      <c r="TB281" s="10"/>
      <c r="TC281" s="10"/>
      <c r="TD281" s="10"/>
      <c r="TE281" s="10"/>
      <c r="TF281" s="10"/>
      <c r="TG281" s="10"/>
      <c r="TH281" s="10"/>
      <c r="TI281" s="10"/>
      <c r="TJ281" s="10"/>
      <c r="TK281" s="10"/>
      <c r="TL281" s="10"/>
      <c r="TM281" s="10"/>
      <c r="TN281" s="10"/>
      <c r="TO281" s="10"/>
      <c r="TP281" s="10"/>
      <c r="TQ281" s="10"/>
      <c r="TR281" s="10"/>
      <c r="TS281" s="10"/>
      <c r="TT281" s="10"/>
      <c r="TU281" s="10"/>
      <c r="TV281" s="10"/>
      <c r="TW281" s="10"/>
      <c r="TX281" s="10"/>
      <c r="TY281" s="10"/>
      <c r="TZ281" s="10"/>
      <c r="UA281" s="10"/>
      <c r="UB281" s="10"/>
      <c r="UC281" s="10"/>
      <c r="UD281" s="10"/>
      <c r="UE281" s="10"/>
      <c r="UF281" s="10"/>
      <c r="UG281" s="10"/>
      <c r="UH281" s="10"/>
      <c r="UI281" s="10"/>
      <c r="UJ281" s="10"/>
      <c r="UK281" s="10"/>
      <c r="UL281" s="10"/>
      <c r="UM281" s="10"/>
      <c r="UN281" s="10"/>
      <c r="UO281" s="10"/>
      <c r="UP281" s="10"/>
      <c r="UQ281" s="10"/>
      <c r="UR281" s="10"/>
      <c r="US281" s="10"/>
      <c r="UT281" s="10"/>
      <c r="UU281" s="10"/>
      <c r="UV281" s="10"/>
      <c r="UW281" s="10"/>
      <c r="UX281" s="10"/>
      <c r="UY281" s="10"/>
      <c r="UZ281" s="10"/>
      <c r="VA281" s="10"/>
      <c r="VB281" s="10"/>
      <c r="VC281" s="10"/>
      <c r="VD281" s="10"/>
      <c r="VE281" s="10"/>
      <c r="VF281" s="10"/>
      <c r="VG281" s="10"/>
      <c r="VH281" s="10"/>
      <c r="VI281" s="10"/>
      <c r="VJ281" s="10"/>
      <c r="VK281" s="10"/>
      <c r="VL281" s="10"/>
      <c r="VM281" s="10"/>
      <c r="VN281" s="10"/>
      <c r="VO281" s="10"/>
      <c r="VP281" s="10"/>
      <c r="VQ281" s="10"/>
      <c r="VR281" s="10"/>
      <c r="VS281" s="10"/>
      <c r="VT281" s="10"/>
      <c r="VU281" s="10"/>
      <c r="VV281" s="10"/>
      <c r="VW281" s="10"/>
      <c r="VX281" s="10"/>
      <c r="VY281" s="10"/>
      <c r="VZ281" s="10"/>
      <c r="WA281" s="10"/>
      <c r="WB281" s="10"/>
      <c r="WC281" s="10"/>
      <c r="WD281" s="10"/>
      <c r="WE281" s="10"/>
      <c r="WF281" s="10"/>
      <c r="WG281" s="10"/>
      <c r="WH281" s="10"/>
      <c r="WI281" s="10"/>
      <c r="WJ281" s="10"/>
      <c r="WK281" s="10"/>
      <c r="WL281" s="10"/>
      <c r="WM281" s="10"/>
      <c r="WN281" s="10"/>
      <c r="WO281" s="10"/>
      <c r="WP281" s="10"/>
      <c r="WQ281" s="10"/>
      <c r="WR281" s="10"/>
      <c r="WS281" s="10"/>
      <c r="WT281" s="10"/>
      <c r="WU281" s="10"/>
      <c r="WV281" s="10"/>
      <c r="WW281" s="10"/>
      <c r="WX281" s="10"/>
      <c r="WY281" s="10"/>
      <c r="WZ281" s="10"/>
    </row>
    <row r="282" spans="3:624" s="3" customFormat="1" ht="13.8" x14ac:dyDescent="0.25">
      <c r="C282" s="9"/>
      <c r="D282" s="9"/>
      <c r="E282" s="9"/>
      <c r="F282" s="9"/>
      <c r="G282" s="9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  <c r="PJ282" s="10"/>
      <c r="PK282" s="10"/>
      <c r="PL282" s="10"/>
      <c r="PM282" s="10"/>
      <c r="PN282" s="10"/>
      <c r="PO282" s="10"/>
      <c r="PP282" s="10"/>
      <c r="PQ282" s="10"/>
      <c r="PR282" s="10"/>
      <c r="PS282" s="10"/>
      <c r="PT282" s="10"/>
      <c r="PU282" s="10"/>
      <c r="PV282" s="10"/>
      <c r="PW282" s="10"/>
      <c r="PX282" s="10"/>
      <c r="PY282" s="10"/>
      <c r="PZ282" s="10"/>
      <c r="QA282" s="10"/>
      <c r="QB282" s="10"/>
      <c r="QC282" s="10"/>
      <c r="QD282" s="10"/>
      <c r="QE282" s="10"/>
      <c r="QF282" s="10"/>
      <c r="QG282" s="10"/>
      <c r="QH282" s="10"/>
      <c r="QI282" s="10"/>
      <c r="QJ282" s="10"/>
      <c r="QK282" s="10"/>
      <c r="QL282" s="10"/>
      <c r="QM282" s="10"/>
      <c r="QN282" s="10"/>
      <c r="QO282" s="10"/>
      <c r="QP282" s="10"/>
      <c r="QQ282" s="10"/>
      <c r="QR282" s="10"/>
      <c r="QS282" s="10"/>
      <c r="QT282" s="10"/>
      <c r="QU282" s="10"/>
      <c r="QV282" s="10"/>
      <c r="QW282" s="10"/>
      <c r="QX282" s="10"/>
      <c r="QY282" s="10"/>
      <c r="QZ282" s="10"/>
      <c r="RA282" s="10"/>
      <c r="RB282" s="10"/>
      <c r="RC282" s="10"/>
      <c r="RD282" s="10"/>
      <c r="RE282" s="10"/>
      <c r="RF282" s="10"/>
      <c r="RG282" s="10"/>
      <c r="RH282" s="10"/>
      <c r="RI282" s="10"/>
      <c r="RJ282" s="10"/>
      <c r="RK282" s="10"/>
      <c r="RL282" s="10"/>
      <c r="RM282" s="10"/>
      <c r="RN282" s="10"/>
      <c r="RO282" s="10"/>
      <c r="RP282" s="10"/>
      <c r="RQ282" s="10"/>
      <c r="RR282" s="10"/>
      <c r="RS282" s="10"/>
      <c r="RT282" s="10"/>
      <c r="RU282" s="10"/>
      <c r="RV282" s="10"/>
      <c r="RW282" s="10"/>
      <c r="RX282" s="10"/>
      <c r="RY282" s="10"/>
      <c r="RZ282" s="10"/>
      <c r="SA282" s="10"/>
      <c r="SB282" s="10"/>
      <c r="SC282" s="10"/>
      <c r="SD282" s="10"/>
      <c r="SE282" s="10"/>
      <c r="SF282" s="10"/>
      <c r="SG282" s="10"/>
      <c r="SH282" s="10"/>
      <c r="SI282" s="10"/>
      <c r="SJ282" s="10"/>
      <c r="SK282" s="10"/>
      <c r="SL282" s="10"/>
      <c r="SM282" s="10"/>
      <c r="SN282" s="10"/>
      <c r="SO282" s="10"/>
      <c r="SP282" s="10"/>
      <c r="SQ282" s="10"/>
      <c r="SR282" s="10"/>
      <c r="SS282" s="10"/>
      <c r="ST282" s="10"/>
      <c r="SU282" s="10"/>
      <c r="SV282" s="10"/>
      <c r="SW282" s="10"/>
      <c r="SX282" s="10"/>
      <c r="SY282" s="10"/>
      <c r="SZ282" s="10"/>
      <c r="TA282" s="10"/>
      <c r="TB282" s="10"/>
      <c r="TC282" s="10"/>
      <c r="TD282" s="10"/>
      <c r="TE282" s="10"/>
      <c r="TF282" s="10"/>
      <c r="TG282" s="10"/>
      <c r="TH282" s="10"/>
      <c r="TI282" s="10"/>
      <c r="TJ282" s="10"/>
      <c r="TK282" s="10"/>
      <c r="TL282" s="10"/>
      <c r="TM282" s="10"/>
      <c r="TN282" s="10"/>
      <c r="TO282" s="10"/>
      <c r="TP282" s="10"/>
      <c r="TQ282" s="10"/>
      <c r="TR282" s="10"/>
      <c r="TS282" s="10"/>
      <c r="TT282" s="10"/>
      <c r="TU282" s="10"/>
      <c r="TV282" s="10"/>
      <c r="TW282" s="10"/>
      <c r="TX282" s="10"/>
      <c r="TY282" s="10"/>
      <c r="TZ282" s="10"/>
      <c r="UA282" s="10"/>
      <c r="UB282" s="10"/>
      <c r="UC282" s="10"/>
      <c r="UD282" s="10"/>
      <c r="UE282" s="10"/>
      <c r="UF282" s="10"/>
      <c r="UG282" s="10"/>
      <c r="UH282" s="10"/>
      <c r="UI282" s="10"/>
      <c r="UJ282" s="10"/>
      <c r="UK282" s="10"/>
      <c r="UL282" s="10"/>
      <c r="UM282" s="10"/>
      <c r="UN282" s="10"/>
      <c r="UO282" s="10"/>
      <c r="UP282" s="10"/>
      <c r="UQ282" s="10"/>
      <c r="UR282" s="10"/>
      <c r="US282" s="10"/>
      <c r="UT282" s="10"/>
      <c r="UU282" s="10"/>
      <c r="UV282" s="10"/>
      <c r="UW282" s="10"/>
      <c r="UX282" s="10"/>
      <c r="UY282" s="10"/>
      <c r="UZ282" s="10"/>
      <c r="VA282" s="10"/>
      <c r="VB282" s="10"/>
      <c r="VC282" s="10"/>
      <c r="VD282" s="10"/>
      <c r="VE282" s="10"/>
      <c r="VF282" s="10"/>
      <c r="VG282" s="10"/>
      <c r="VH282" s="10"/>
      <c r="VI282" s="10"/>
      <c r="VJ282" s="10"/>
      <c r="VK282" s="10"/>
      <c r="VL282" s="10"/>
      <c r="VM282" s="10"/>
      <c r="VN282" s="10"/>
      <c r="VO282" s="10"/>
      <c r="VP282" s="10"/>
      <c r="VQ282" s="10"/>
      <c r="VR282" s="10"/>
      <c r="VS282" s="10"/>
      <c r="VT282" s="10"/>
      <c r="VU282" s="10"/>
      <c r="VV282" s="10"/>
      <c r="VW282" s="10"/>
      <c r="VX282" s="10"/>
      <c r="VY282" s="10"/>
      <c r="VZ282" s="10"/>
      <c r="WA282" s="10"/>
      <c r="WB282" s="10"/>
      <c r="WC282" s="10"/>
      <c r="WD282" s="10"/>
      <c r="WE282" s="10"/>
      <c r="WF282" s="10"/>
      <c r="WG282" s="10"/>
      <c r="WH282" s="10"/>
      <c r="WI282" s="10"/>
      <c r="WJ282" s="10"/>
      <c r="WK282" s="10"/>
      <c r="WL282" s="10"/>
      <c r="WM282" s="10"/>
      <c r="WN282" s="10"/>
      <c r="WO282" s="10"/>
      <c r="WP282" s="10"/>
      <c r="WQ282" s="10"/>
      <c r="WR282" s="10"/>
      <c r="WS282" s="10"/>
      <c r="WT282" s="10"/>
      <c r="WU282" s="10"/>
      <c r="WV282" s="10"/>
      <c r="WW282" s="10"/>
      <c r="WX282" s="10"/>
      <c r="WY282" s="10"/>
      <c r="WZ282" s="10"/>
    </row>
    <row r="283" spans="3:624" s="3" customFormat="1" ht="13.8" x14ac:dyDescent="0.25">
      <c r="C283" s="9"/>
      <c r="D283" s="9"/>
      <c r="E283" s="9"/>
      <c r="F283" s="9"/>
      <c r="G283" s="9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</row>
    <row r="284" spans="3:624" s="3" customFormat="1" ht="13.8" x14ac:dyDescent="0.25">
      <c r="C284" s="9"/>
      <c r="D284" s="9"/>
      <c r="E284" s="9"/>
      <c r="F284" s="9"/>
      <c r="G284" s="9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  <c r="PJ284" s="10"/>
      <c r="PK284" s="10"/>
      <c r="PL284" s="10"/>
      <c r="PM284" s="10"/>
      <c r="PN284" s="10"/>
      <c r="PO284" s="10"/>
      <c r="PP284" s="10"/>
      <c r="PQ284" s="10"/>
      <c r="PR284" s="10"/>
      <c r="PS284" s="10"/>
      <c r="PT284" s="10"/>
      <c r="PU284" s="10"/>
      <c r="PV284" s="10"/>
      <c r="PW284" s="10"/>
      <c r="PX284" s="10"/>
      <c r="PY284" s="10"/>
      <c r="PZ284" s="10"/>
      <c r="QA284" s="10"/>
      <c r="QB284" s="10"/>
      <c r="QC284" s="10"/>
      <c r="QD284" s="10"/>
      <c r="QE284" s="10"/>
      <c r="QF284" s="10"/>
      <c r="QG284" s="10"/>
      <c r="QH284" s="10"/>
      <c r="QI284" s="10"/>
      <c r="QJ284" s="10"/>
      <c r="QK284" s="10"/>
      <c r="QL284" s="10"/>
      <c r="QM284" s="10"/>
      <c r="QN284" s="10"/>
      <c r="QO284" s="10"/>
      <c r="QP284" s="10"/>
      <c r="QQ284" s="10"/>
      <c r="QR284" s="10"/>
      <c r="QS284" s="10"/>
      <c r="QT284" s="10"/>
      <c r="QU284" s="10"/>
      <c r="QV284" s="10"/>
      <c r="QW284" s="10"/>
      <c r="QX284" s="10"/>
      <c r="QY284" s="10"/>
      <c r="QZ284" s="10"/>
      <c r="RA284" s="10"/>
      <c r="RB284" s="10"/>
      <c r="RC284" s="10"/>
      <c r="RD284" s="10"/>
      <c r="RE284" s="10"/>
      <c r="RF284" s="10"/>
      <c r="RG284" s="10"/>
      <c r="RH284" s="10"/>
      <c r="RI284" s="10"/>
      <c r="RJ284" s="10"/>
      <c r="RK284" s="10"/>
      <c r="RL284" s="10"/>
      <c r="RM284" s="10"/>
      <c r="RN284" s="10"/>
      <c r="RO284" s="10"/>
      <c r="RP284" s="10"/>
      <c r="RQ284" s="10"/>
      <c r="RR284" s="10"/>
      <c r="RS284" s="10"/>
      <c r="RT284" s="10"/>
      <c r="RU284" s="10"/>
      <c r="RV284" s="10"/>
      <c r="RW284" s="10"/>
      <c r="RX284" s="10"/>
      <c r="RY284" s="10"/>
      <c r="RZ284" s="10"/>
      <c r="SA284" s="10"/>
      <c r="SB284" s="10"/>
      <c r="SC284" s="10"/>
      <c r="SD284" s="10"/>
      <c r="SE284" s="10"/>
      <c r="SF284" s="10"/>
      <c r="SG284" s="10"/>
      <c r="SH284" s="10"/>
      <c r="SI284" s="10"/>
      <c r="SJ284" s="10"/>
      <c r="SK284" s="10"/>
      <c r="SL284" s="10"/>
      <c r="SM284" s="10"/>
      <c r="SN284" s="10"/>
      <c r="SO284" s="10"/>
      <c r="SP284" s="10"/>
      <c r="SQ284" s="10"/>
      <c r="SR284" s="10"/>
      <c r="SS284" s="10"/>
      <c r="ST284" s="10"/>
      <c r="SU284" s="10"/>
      <c r="SV284" s="10"/>
      <c r="SW284" s="10"/>
      <c r="SX284" s="10"/>
      <c r="SY284" s="10"/>
      <c r="SZ284" s="10"/>
      <c r="TA284" s="10"/>
      <c r="TB284" s="10"/>
      <c r="TC284" s="10"/>
      <c r="TD284" s="10"/>
      <c r="TE284" s="10"/>
      <c r="TF284" s="10"/>
      <c r="TG284" s="10"/>
      <c r="TH284" s="10"/>
      <c r="TI284" s="10"/>
      <c r="TJ284" s="10"/>
      <c r="TK284" s="10"/>
      <c r="TL284" s="10"/>
      <c r="TM284" s="10"/>
      <c r="TN284" s="10"/>
      <c r="TO284" s="10"/>
      <c r="TP284" s="10"/>
      <c r="TQ284" s="10"/>
      <c r="TR284" s="10"/>
      <c r="TS284" s="10"/>
      <c r="TT284" s="10"/>
      <c r="TU284" s="10"/>
      <c r="TV284" s="10"/>
      <c r="TW284" s="10"/>
      <c r="TX284" s="10"/>
      <c r="TY284" s="10"/>
      <c r="TZ284" s="10"/>
      <c r="UA284" s="10"/>
      <c r="UB284" s="10"/>
      <c r="UC284" s="10"/>
      <c r="UD284" s="10"/>
      <c r="UE284" s="10"/>
      <c r="UF284" s="10"/>
      <c r="UG284" s="10"/>
      <c r="UH284" s="10"/>
      <c r="UI284" s="10"/>
      <c r="UJ284" s="10"/>
      <c r="UK284" s="10"/>
      <c r="UL284" s="10"/>
      <c r="UM284" s="10"/>
      <c r="UN284" s="10"/>
      <c r="UO284" s="10"/>
      <c r="UP284" s="10"/>
      <c r="UQ284" s="10"/>
      <c r="UR284" s="10"/>
      <c r="US284" s="10"/>
      <c r="UT284" s="10"/>
      <c r="UU284" s="10"/>
      <c r="UV284" s="10"/>
      <c r="UW284" s="10"/>
      <c r="UX284" s="10"/>
      <c r="UY284" s="10"/>
      <c r="UZ284" s="10"/>
      <c r="VA284" s="10"/>
      <c r="VB284" s="10"/>
      <c r="VC284" s="10"/>
      <c r="VD284" s="10"/>
      <c r="VE284" s="10"/>
      <c r="VF284" s="10"/>
      <c r="VG284" s="10"/>
      <c r="VH284" s="10"/>
      <c r="VI284" s="10"/>
      <c r="VJ284" s="10"/>
      <c r="VK284" s="10"/>
      <c r="VL284" s="10"/>
      <c r="VM284" s="10"/>
      <c r="VN284" s="10"/>
      <c r="VO284" s="10"/>
      <c r="VP284" s="10"/>
      <c r="VQ284" s="10"/>
      <c r="VR284" s="10"/>
      <c r="VS284" s="10"/>
      <c r="VT284" s="10"/>
      <c r="VU284" s="10"/>
      <c r="VV284" s="10"/>
      <c r="VW284" s="10"/>
      <c r="VX284" s="10"/>
      <c r="VY284" s="10"/>
      <c r="VZ284" s="10"/>
      <c r="WA284" s="10"/>
      <c r="WB284" s="10"/>
      <c r="WC284" s="10"/>
      <c r="WD284" s="10"/>
      <c r="WE284" s="10"/>
      <c r="WF284" s="10"/>
      <c r="WG284" s="10"/>
      <c r="WH284" s="10"/>
      <c r="WI284" s="10"/>
      <c r="WJ284" s="10"/>
      <c r="WK284" s="10"/>
      <c r="WL284" s="10"/>
      <c r="WM284" s="10"/>
      <c r="WN284" s="10"/>
      <c r="WO284" s="10"/>
      <c r="WP284" s="10"/>
      <c r="WQ284" s="10"/>
      <c r="WR284" s="10"/>
      <c r="WS284" s="10"/>
      <c r="WT284" s="10"/>
      <c r="WU284" s="10"/>
      <c r="WV284" s="10"/>
      <c r="WW284" s="10"/>
      <c r="WX284" s="10"/>
      <c r="WY284" s="10"/>
      <c r="WZ284" s="10"/>
    </row>
    <row r="285" spans="3:624" s="3" customFormat="1" ht="13.8" x14ac:dyDescent="0.25">
      <c r="C285" s="9"/>
      <c r="D285" s="9"/>
      <c r="E285" s="9"/>
      <c r="F285" s="9"/>
      <c r="G285" s="9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10"/>
      <c r="NP285" s="10"/>
      <c r="NQ285" s="10"/>
      <c r="NR285" s="10"/>
      <c r="NS285" s="10"/>
      <c r="NT285" s="10"/>
      <c r="NU285" s="10"/>
      <c r="NV285" s="10"/>
      <c r="NW285" s="10"/>
      <c r="NX285" s="10"/>
      <c r="NY285" s="10"/>
      <c r="NZ285" s="10"/>
      <c r="OA285" s="10"/>
      <c r="OB285" s="10"/>
      <c r="OC285" s="10"/>
      <c r="OD285" s="10"/>
      <c r="OE285" s="10"/>
      <c r="OF285" s="10"/>
      <c r="OG285" s="10"/>
      <c r="OH285" s="10"/>
      <c r="OI285" s="10"/>
      <c r="OJ285" s="10"/>
      <c r="OK285" s="10"/>
      <c r="OL285" s="10"/>
      <c r="OM285" s="10"/>
      <c r="ON285" s="10"/>
      <c r="OO285" s="10"/>
      <c r="OP285" s="10"/>
      <c r="OQ285" s="10"/>
      <c r="OR285" s="10"/>
      <c r="OS285" s="10"/>
      <c r="OT285" s="10"/>
      <c r="OU285" s="10"/>
      <c r="OV285" s="10"/>
      <c r="OW285" s="10"/>
      <c r="OX285" s="10"/>
      <c r="OY285" s="10"/>
      <c r="OZ285" s="10"/>
      <c r="PA285" s="10"/>
      <c r="PB285" s="10"/>
      <c r="PC285" s="10"/>
      <c r="PD285" s="10"/>
      <c r="PE285" s="10"/>
      <c r="PF285" s="10"/>
      <c r="PG285" s="10"/>
      <c r="PH285" s="10"/>
      <c r="PI285" s="10"/>
      <c r="PJ285" s="10"/>
      <c r="PK285" s="10"/>
      <c r="PL285" s="10"/>
      <c r="PM285" s="10"/>
      <c r="PN285" s="10"/>
      <c r="PO285" s="10"/>
      <c r="PP285" s="10"/>
      <c r="PQ285" s="10"/>
      <c r="PR285" s="10"/>
      <c r="PS285" s="10"/>
      <c r="PT285" s="10"/>
      <c r="PU285" s="10"/>
      <c r="PV285" s="10"/>
      <c r="PW285" s="10"/>
      <c r="PX285" s="10"/>
      <c r="PY285" s="10"/>
      <c r="PZ285" s="10"/>
      <c r="QA285" s="10"/>
      <c r="QB285" s="10"/>
      <c r="QC285" s="10"/>
      <c r="QD285" s="10"/>
      <c r="QE285" s="10"/>
      <c r="QF285" s="10"/>
      <c r="QG285" s="10"/>
      <c r="QH285" s="10"/>
      <c r="QI285" s="10"/>
      <c r="QJ285" s="10"/>
      <c r="QK285" s="10"/>
      <c r="QL285" s="10"/>
      <c r="QM285" s="10"/>
      <c r="QN285" s="10"/>
      <c r="QO285" s="10"/>
      <c r="QP285" s="10"/>
      <c r="QQ285" s="10"/>
      <c r="QR285" s="10"/>
      <c r="QS285" s="10"/>
      <c r="QT285" s="10"/>
      <c r="QU285" s="10"/>
      <c r="QV285" s="10"/>
      <c r="QW285" s="10"/>
      <c r="QX285" s="10"/>
      <c r="QY285" s="10"/>
      <c r="QZ285" s="10"/>
      <c r="RA285" s="10"/>
      <c r="RB285" s="10"/>
      <c r="RC285" s="10"/>
      <c r="RD285" s="10"/>
      <c r="RE285" s="10"/>
      <c r="RF285" s="10"/>
      <c r="RG285" s="10"/>
      <c r="RH285" s="10"/>
      <c r="RI285" s="10"/>
      <c r="RJ285" s="10"/>
      <c r="RK285" s="10"/>
      <c r="RL285" s="10"/>
      <c r="RM285" s="10"/>
      <c r="RN285" s="10"/>
      <c r="RO285" s="10"/>
      <c r="RP285" s="10"/>
      <c r="RQ285" s="10"/>
      <c r="RR285" s="10"/>
      <c r="RS285" s="10"/>
      <c r="RT285" s="10"/>
      <c r="RU285" s="10"/>
      <c r="RV285" s="10"/>
      <c r="RW285" s="10"/>
      <c r="RX285" s="10"/>
      <c r="RY285" s="10"/>
      <c r="RZ285" s="10"/>
      <c r="SA285" s="10"/>
      <c r="SB285" s="10"/>
      <c r="SC285" s="10"/>
      <c r="SD285" s="10"/>
      <c r="SE285" s="10"/>
      <c r="SF285" s="10"/>
      <c r="SG285" s="10"/>
      <c r="SH285" s="10"/>
      <c r="SI285" s="10"/>
      <c r="SJ285" s="10"/>
      <c r="SK285" s="10"/>
      <c r="SL285" s="10"/>
      <c r="SM285" s="10"/>
      <c r="SN285" s="10"/>
      <c r="SO285" s="10"/>
      <c r="SP285" s="10"/>
      <c r="SQ285" s="10"/>
      <c r="SR285" s="10"/>
      <c r="SS285" s="10"/>
      <c r="ST285" s="10"/>
      <c r="SU285" s="10"/>
      <c r="SV285" s="10"/>
      <c r="SW285" s="10"/>
      <c r="SX285" s="10"/>
      <c r="SY285" s="10"/>
      <c r="SZ285" s="10"/>
      <c r="TA285" s="10"/>
      <c r="TB285" s="10"/>
      <c r="TC285" s="10"/>
      <c r="TD285" s="10"/>
      <c r="TE285" s="10"/>
      <c r="TF285" s="10"/>
      <c r="TG285" s="10"/>
      <c r="TH285" s="10"/>
      <c r="TI285" s="10"/>
      <c r="TJ285" s="10"/>
      <c r="TK285" s="10"/>
      <c r="TL285" s="10"/>
      <c r="TM285" s="10"/>
      <c r="TN285" s="10"/>
      <c r="TO285" s="10"/>
      <c r="TP285" s="10"/>
      <c r="TQ285" s="10"/>
      <c r="TR285" s="10"/>
      <c r="TS285" s="10"/>
      <c r="TT285" s="10"/>
      <c r="TU285" s="10"/>
      <c r="TV285" s="10"/>
      <c r="TW285" s="10"/>
      <c r="TX285" s="10"/>
      <c r="TY285" s="10"/>
      <c r="TZ285" s="10"/>
      <c r="UA285" s="10"/>
      <c r="UB285" s="10"/>
      <c r="UC285" s="10"/>
      <c r="UD285" s="10"/>
      <c r="UE285" s="10"/>
      <c r="UF285" s="10"/>
      <c r="UG285" s="10"/>
      <c r="UH285" s="10"/>
      <c r="UI285" s="10"/>
      <c r="UJ285" s="10"/>
      <c r="UK285" s="10"/>
      <c r="UL285" s="10"/>
      <c r="UM285" s="10"/>
      <c r="UN285" s="10"/>
      <c r="UO285" s="10"/>
      <c r="UP285" s="10"/>
      <c r="UQ285" s="10"/>
      <c r="UR285" s="10"/>
      <c r="US285" s="10"/>
      <c r="UT285" s="10"/>
      <c r="UU285" s="10"/>
      <c r="UV285" s="10"/>
      <c r="UW285" s="10"/>
      <c r="UX285" s="10"/>
      <c r="UY285" s="10"/>
      <c r="UZ285" s="10"/>
      <c r="VA285" s="10"/>
      <c r="VB285" s="10"/>
      <c r="VC285" s="10"/>
      <c r="VD285" s="10"/>
      <c r="VE285" s="10"/>
      <c r="VF285" s="10"/>
      <c r="VG285" s="10"/>
      <c r="VH285" s="10"/>
      <c r="VI285" s="10"/>
      <c r="VJ285" s="10"/>
      <c r="VK285" s="10"/>
      <c r="VL285" s="10"/>
      <c r="VM285" s="10"/>
      <c r="VN285" s="10"/>
      <c r="VO285" s="10"/>
      <c r="VP285" s="10"/>
      <c r="VQ285" s="10"/>
      <c r="VR285" s="10"/>
      <c r="VS285" s="10"/>
      <c r="VT285" s="10"/>
      <c r="VU285" s="10"/>
      <c r="VV285" s="10"/>
      <c r="VW285" s="10"/>
      <c r="VX285" s="10"/>
      <c r="VY285" s="10"/>
      <c r="VZ285" s="10"/>
      <c r="WA285" s="10"/>
      <c r="WB285" s="10"/>
      <c r="WC285" s="10"/>
      <c r="WD285" s="10"/>
      <c r="WE285" s="10"/>
      <c r="WF285" s="10"/>
      <c r="WG285" s="10"/>
      <c r="WH285" s="10"/>
      <c r="WI285" s="10"/>
      <c r="WJ285" s="10"/>
      <c r="WK285" s="10"/>
      <c r="WL285" s="10"/>
      <c r="WM285" s="10"/>
      <c r="WN285" s="10"/>
      <c r="WO285" s="10"/>
      <c r="WP285" s="10"/>
      <c r="WQ285" s="10"/>
      <c r="WR285" s="10"/>
      <c r="WS285" s="10"/>
      <c r="WT285" s="10"/>
      <c r="WU285" s="10"/>
      <c r="WV285" s="10"/>
      <c r="WW285" s="10"/>
      <c r="WX285" s="10"/>
      <c r="WY285" s="10"/>
      <c r="WZ285" s="10"/>
    </row>
    <row r="286" spans="3:624" s="3" customFormat="1" ht="13.8" x14ac:dyDescent="0.25">
      <c r="C286" s="9"/>
      <c r="D286" s="9"/>
      <c r="E286" s="9"/>
      <c r="F286" s="9"/>
      <c r="G286" s="9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  <c r="PJ286" s="10"/>
      <c r="PK286" s="10"/>
      <c r="PL286" s="10"/>
      <c r="PM286" s="10"/>
      <c r="PN286" s="10"/>
      <c r="PO286" s="10"/>
      <c r="PP286" s="10"/>
      <c r="PQ286" s="10"/>
      <c r="PR286" s="10"/>
      <c r="PS286" s="10"/>
      <c r="PT286" s="10"/>
      <c r="PU286" s="10"/>
      <c r="PV286" s="10"/>
      <c r="PW286" s="10"/>
      <c r="PX286" s="10"/>
      <c r="PY286" s="10"/>
      <c r="PZ286" s="10"/>
      <c r="QA286" s="10"/>
      <c r="QB286" s="10"/>
      <c r="QC286" s="10"/>
      <c r="QD286" s="10"/>
      <c r="QE286" s="10"/>
      <c r="QF286" s="10"/>
      <c r="QG286" s="10"/>
      <c r="QH286" s="10"/>
      <c r="QI286" s="10"/>
      <c r="QJ286" s="10"/>
      <c r="QK286" s="10"/>
      <c r="QL286" s="10"/>
      <c r="QM286" s="10"/>
      <c r="QN286" s="10"/>
      <c r="QO286" s="10"/>
      <c r="QP286" s="10"/>
      <c r="QQ286" s="10"/>
      <c r="QR286" s="10"/>
      <c r="QS286" s="10"/>
      <c r="QT286" s="10"/>
      <c r="QU286" s="10"/>
      <c r="QV286" s="10"/>
      <c r="QW286" s="10"/>
      <c r="QX286" s="10"/>
      <c r="QY286" s="10"/>
      <c r="QZ286" s="10"/>
      <c r="RA286" s="10"/>
      <c r="RB286" s="10"/>
      <c r="RC286" s="10"/>
      <c r="RD286" s="10"/>
      <c r="RE286" s="10"/>
      <c r="RF286" s="10"/>
      <c r="RG286" s="10"/>
      <c r="RH286" s="10"/>
      <c r="RI286" s="10"/>
      <c r="RJ286" s="10"/>
      <c r="RK286" s="10"/>
      <c r="RL286" s="10"/>
      <c r="RM286" s="10"/>
      <c r="RN286" s="10"/>
      <c r="RO286" s="10"/>
      <c r="RP286" s="10"/>
      <c r="RQ286" s="10"/>
      <c r="RR286" s="10"/>
      <c r="RS286" s="10"/>
      <c r="RT286" s="10"/>
      <c r="RU286" s="10"/>
      <c r="RV286" s="10"/>
      <c r="RW286" s="10"/>
      <c r="RX286" s="10"/>
      <c r="RY286" s="10"/>
      <c r="RZ286" s="10"/>
      <c r="SA286" s="10"/>
      <c r="SB286" s="10"/>
      <c r="SC286" s="10"/>
      <c r="SD286" s="10"/>
      <c r="SE286" s="10"/>
      <c r="SF286" s="10"/>
      <c r="SG286" s="10"/>
      <c r="SH286" s="10"/>
      <c r="SI286" s="10"/>
      <c r="SJ286" s="10"/>
      <c r="SK286" s="10"/>
      <c r="SL286" s="10"/>
      <c r="SM286" s="10"/>
      <c r="SN286" s="10"/>
      <c r="SO286" s="10"/>
      <c r="SP286" s="10"/>
      <c r="SQ286" s="10"/>
      <c r="SR286" s="10"/>
      <c r="SS286" s="10"/>
      <c r="ST286" s="10"/>
      <c r="SU286" s="10"/>
      <c r="SV286" s="10"/>
      <c r="SW286" s="10"/>
      <c r="SX286" s="10"/>
      <c r="SY286" s="10"/>
      <c r="SZ286" s="10"/>
      <c r="TA286" s="10"/>
      <c r="TB286" s="10"/>
      <c r="TC286" s="10"/>
      <c r="TD286" s="10"/>
      <c r="TE286" s="10"/>
      <c r="TF286" s="10"/>
      <c r="TG286" s="10"/>
      <c r="TH286" s="10"/>
      <c r="TI286" s="10"/>
      <c r="TJ286" s="10"/>
      <c r="TK286" s="10"/>
      <c r="TL286" s="10"/>
      <c r="TM286" s="10"/>
      <c r="TN286" s="10"/>
      <c r="TO286" s="10"/>
      <c r="TP286" s="10"/>
      <c r="TQ286" s="10"/>
      <c r="TR286" s="10"/>
      <c r="TS286" s="10"/>
      <c r="TT286" s="10"/>
      <c r="TU286" s="10"/>
      <c r="TV286" s="10"/>
      <c r="TW286" s="10"/>
      <c r="TX286" s="10"/>
      <c r="TY286" s="10"/>
      <c r="TZ286" s="10"/>
      <c r="UA286" s="10"/>
      <c r="UB286" s="10"/>
      <c r="UC286" s="10"/>
      <c r="UD286" s="10"/>
      <c r="UE286" s="10"/>
      <c r="UF286" s="10"/>
      <c r="UG286" s="10"/>
      <c r="UH286" s="10"/>
      <c r="UI286" s="10"/>
      <c r="UJ286" s="10"/>
      <c r="UK286" s="10"/>
      <c r="UL286" s="10"/>
      <c r="UM286" s="10"/>
      <c r="UN286" s="10"/>
      <c r="UO286" s="10"/>
      <c r="UP286" s="10"/>
      <c r="UQ286" s="10"/>
      <c r="UR286" s="10"/>
      <c r="US286" s="10"/>
      <c r="UT286" s="10"/>
      <c r="UU286" s="10"/>
      <c r="UV286" s="10"/>
      <c r="UW286" s="10"/>
      <c r="UX286" s="10"/>
      <c r="UY286" s="10"/>
      <c r="UZ286" s="10"/>
      <c r="VA286" s="10"/>
      <c r="VB286" s="10"/>
      <c r="VC286" s="10"/>
      <c r="VD286" s="10"/>
      <c r="VE286" s="10"/>
      <c r="VF286" s="10"/>
      <c r="VG286" s="10"/>
      <c r="VH286" s="10"/>
      <c r="VI286" s="10"/>
      <c r="VJ286" s="10"/>
      <c r="VK286" s="10"/>
      <c r="VL286" s="10"/>
      <c r="VM286" s="10"/>
      <c r="VN286" s="10"/>
      <c r="VO286" s="10"/>
      <c r="VP286" s="10"/>
      <c r="VQ286" s="10"/>
      <c r="VR286" s="10"/>
      <c r="VS286" s="10"/>
      <c r="VT286" s="10"/>
      <c r="VU286" s="10"/>
      <c r="VV286" s="10"/>
      <c r="VW286" s="10"/>
      <c r="VX286" s="10"/>
      <c r="VY286" s="10"/>
      <c r="VZ286" s="10"/>
      <c r="WA286" s="10"/>
      <c r="WB286" s="10"/>
      <c r="WC286" s="10"/>
      <c r="WD286" s="10"/>
      <c r="WE286" s="10"/>
      <c r="WF286" s="10"/>
      <c r="WG286" s="10"/>
      <c r="WH286" s="10"/>
      <c r="WI286" s="10"/>
      <c r="WJ286" s="10"/>
      <c r="WK286" s="10"/>
      <c r="WL286" s="10"/>
      <c r="WM286" s="10"/>
      <c r="WN286" s="10"/>
      <c r="WO286" s="10"/>
      <c r="WP286" s="10"/>
      <c r="WQ286" s="10"/>
      <c r="WR286" s="10"/>
      <c r="WS286" s="10"/>
      <c r="WT286" s="10"/>
      <c r="WU286" s="10"/>
      <c r="WV286" s="10"/>
      <c r="WW286" s="10"/>
      <c r="WX286" s="10"/>
      <c r="WY286" s="10"/>
      <c r="WZ286" s="10"/>
    </row>
    <row r="287" spans="3:624" s="3" customFormat="1" ht="13.8" x14ac:dyDescent="0.25">
      <c r="C287" s="9"/>
      <c r="D287" s="9"/>
      <c r="E287" s="9"/>
      <c r="F287" s="9"/>
      <c r="G287" s="9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  <c r="PJ287" s="10"/>
      <c r="PK287" s="10"/>
      <c r="PL287" s="10"/>
      <c r="PM287" s="10"/>
      <c r="PN287" s="10"/>
      <c r="PO287" s="10"/>
      <c r="PP287" s="10"/>
      <c r="PQ287" s="10"/>
      <c r="PR287" s="10"/>
      <c r="PS287" s="10"/>
      <c r="PT287" s="10"/>
      <c r="PU287" s="10"/>
      <c r="PV287" s="10"/>
      <c r="PW287" s="10"/>
      <c r="PX287" s="10"/>
      <c r="PY287" s="10"/>
      <c r="PZ287" s="10"/>
      <c r="QA287" s="10"/>
      <c r="QB287" s="10"/>
      <c r="QC287" s="10"/>
      <c r="QD287" s="10"/>
      <c r="QE287" s="10"/>
      <c r="QF287" s="10"/>
      <c r="QG287" s="10"/>
      <c r="QH287" s="10"/>
      <c r="QI287" s="10"/>
      <c r="QJ287" s="10"/>
      <c r="QK287" s="10"/>
      <c r="QL287" s="10"/>
      <c r="QM287" s="10"/>
      <c r="QN287" s="10"/>
      <c r="QO287" s="10"/>
      <c r="QP287" s="10"/>
      <c r="QQ287" s="10"/>
      <c r="QR287" s="10"/>
      <c r="QS287" s="10"/>
      <c r="QT287" s="10"/>
      <c r="QU287" s="10"/>
      <c r="QV287" s="10"/>
      <c r="QW287" s="10"/>
      <c r="QX287" s="10"/>
      <c r="QY287" s="10"/>
      <c r="QZ287" s="10"/>
      <c r="RA287" s="10"/>
      <c r="RB287" s="10"/>
      <c r="RC287" s="10"/>
      <c r="RD287" s="10"/>
      <c r="RE287" s="10"/>
      <c r="RF287" s="10"/>
      <c r="RG287" s="10"/>
      <c r="RH287" s="10"/>
      <c r="RI287" s="10"/>
      <c r="RJ287" s="10"/>
      <c r="RK287" s="10"/>
      <c r="RL287" s="10"/>
      <c r="RM287" s="10"/>
      <c r="RN287" s="10"/>
      <c r="RO287" s="10"/>
      <c r="RP287" s="10"/>
      <c r="RQ287" s="10"/>
      <c r="RR287" s="10"/>
      <c r="RS287" s="10"/>
      <c r="RT287" s="10"/>
      <c r="RU287" s="10"/>
      <c r="RV287" s="10"/>
      <c r="RW287" s="10"/>
      <c r="RX287" s="10"/>
      <c r="RY287" s="10"/>
      <c r="RZ287" s="10"/>
      <c r="SA287" s="10"/>
      <c r="SB287" s="10"/>
      <c r="SC287" s="10"/>
      <c r="SD287" s="10"/>
      <c r="SE287" s="10"/>
      <c r="SF287" s="10"/>
      <c r="SG287" s="10"/>
      <c r="SH287" s="10"/>
      <c r="SI287" s="10"/>
      <c r="SJ287" s="10"/>
      <c r="SK287" s="10"/>
      <c r="SL287" s="10"/>
      <c r="SM287" s="10"/>
      <c r="SN287" s="10"/>
      <c r="SO287" s="10"/>
      <c r="SP287" s="10"/>
      <c r="SQ287" s="10"/>
      <c r="SR287" s="10"/>
      <c r="SS287" s="10"/>
      <c r="ST287" s="10"/>
      <c r="SU287" s="10"/>
      <c r="SV287" s="10"/>
      <c r="SW287" s="10"/>
      <c r="SX287" s="10"/>
      <c r="SY287" s="10"/>
      <c r="SZ287" s="10"/>
      <c r="TA287" s="10"/>
      <c r="TB287" s="10"/>
      <c r="TC287" s="10"/>
      <c r="TD287" s="10"/>
      <c r="TE287" s="10"/>
      <c r="TF287" s="10"/>
      <c r="TG287" s="10"/>
      <c r="TH287" s="10"/>
      <c r="TI287" s="10"/>
      <c r="TJ287" s="10"/>
      <c r="TK287" s="10"/>
      <c r="TL287" s="10"/>
      <c r="TM287" s="10"/>
      <c r="TN287" s="10"/>
      <c r="TO287" s="10"/>
      <c r="TP287" s="10"/>
      <c r="TQ287" s="10"/>
      <c r="TR287" s="10"/>
      <c r="TS287" s="10"/>
      <c r="TT287" s="10"/>
      <c r="TU287" s="10"/>
      <c r="TV287" s="10"/>
      <c r="TW287" s="10"/>
      <c r="TX287" s="10"/>
      <c r="TY287" s="10"/>
      <c r="TZ287" s="10"/>
      <c r="UA287" s="10"/>
      <c r="UB287" s="10"/>
      <c r="UC287" s="10"/>
      <c r="UD287" s="10"/>
      <c r="UE287" s="10"/>
      <c r="UF287" s="10"/>
      <c r="UG287" s="10"/>
      <c r="UH287" s="10"/>
      <c r="UI287" s="10"/>
      <c r="UJ287" s="10"/>
      <c r="UK287" s="10"/>
      <c r="UL287" s="10"/>
      <c r="UM287" s="10"/>
      <c r="UN287" s="10"/>
      <c r="UO287" s="10"/>
      <c r="UP287" s="10"/>
      <c r="UQ287" s="10"/>
      <c r="UR287" s="10"/>
      <c r="US287" s="10"/>
      <c r="UT287" s="10"/>
      <c r="UU287" s="10"/>
      <c r="UV287" s="10"/>
      <c r="UW287" s="10"/>
      <c r="UX287" s="10"/>
      <c r="UY287" s="10"/>
      <c r="UZ287" s="10"/>
      <c r="VA287" s="10"/>
      <c r="VB287" s="10"/>
      <c r="VC287" s="10"/>
      <c r="VD287" s="10"/>
      <c r="VE287" s="10"/>
      <c r="VF287" s="10"/>
      <c r="VG287" s="10"/>
      <c r="VH287" s="10"/>
      <c r="VI287" s="10"/>
      <c r="VJ287" s="10"/>
      <c r="VK287" s="10"/>
      <c r="VL287" s="10"/>
      <c r="VM287" s="10"/>
      <c r="VN287" s="10"/>
      <c r="VO287" s="10"/>
      <c r="VP287" s="10"/>
      <c r="VQ287" s="10"/>
      <c r="VR287" s="10"/>
      <c r="VS287" s="10"/>
      <c r="VT287" s="10"/>
      <c r="VU287" s="10"/>
      <c r="VV287" s="10"/>
      <c r="VW287" s="10"/>
      <c r="VX287" s="10"/>
      <c r="VY287" s="10"/>
      <c r="VZ287" s="10"/>
      <c r="WA287" s="10"/>
      <c r="WB287" s="10"/>
      <c r="WC287" s="10"/>
      <c r="WD287" s="10"/>
      <c r="WE287" s="10"/>
      <c r="WF287" s="10"/>
      <c r="WG287" s="10"/>
      <c r="WH287" s="10"/>
      <c r="WI287" s="10"/>
      <c r="WJ287" s="10"/>
      <c r="WK287" s="10"/>
      <c r="WL287" s="10"/>
      <c r="WM287" s="10"/>
      <c r="WN287" s="10"/>
      <c r="WO287" s="10"/>
      <c r="WP287" s="10"/>
      <c r="WQ287" s="10"/>
      <c r="WR287" s="10"/>
      <c r="WS287" s="10"/>
      <c r="WT287" s="10"/>
      <c r="WU287" s="10"/>
      <c r="WV287" s="10"/>
      <c r="WW287" s="10"/>
      <c r="WX287" s="10"/>
      <c r="WY287" s="10"/>
      <c r="WZ287" s="10"/>
    </row>
    <row r="288" spans="3:624" s="3" customFormat="1" ht="13.8" x14ac:dyDescent="0.25">
      <c r="C288" s="9"/>
      <c r="D288" s="9"/>
      <c r="E288" s="9"/>
      <c r="F288" s="9"/>
      <c r="G288" s="9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  <c r="PJ288" s="10"/>
      <c r="PK288" s="10"/>
      <c r="PL288" s="10"/>
      <c r="PM288" s="10"/>
      <c r="PN288" s="10"/>
      <c r="PO288" s="10"/>
      <c r="PP288" s="10"/>
      <c r="PQ288" s="10"/>
      <c r="PR288" s="10"/>
      <c r="PS288" s="10"/>
      <c r="PT288" s="10"/>
      <c r="PU288" s="10"/>
      <c r="PV288" s="10"/>
      <c r="PW288" s="10"/>
      <c r="PX288" s="10"/>
      <c r="PY288" s="10"/>
      <c r="PZ288" s="10"/>
      <c r="QA288" s="10"/>
      <c r="QB288" s="10"/>
      <c r="QC288" s="10"/>
      <c r="QD288" s="10"/>
      <c r="QE288" s="10"/>
      <c r="QF288" s="10"/>
      <c r="QG288" s="10"/>
      <c r="QH288" s="10"/>
      <c r="QI288" s="10"/>
      <c r="QJ288" s="10"/>
      <c r="QK288" s="10"/>
      <c r="QL288" s="10"/>
      <c r="QM288" s="10"/>
      <c r="QN288" s="10"/>
      <c r="QO288" s="10"/>
      <c r="QP288" s="10"/>
      <c r="QQ288" s="10"/>
      <c r="QR288" s="10"/>
      <c r="QS288" s="10"/>
      <c r="QT288" s="10"/>
      <c r="QU288" s="10"/>
      <c r="QV288" s="10"/>
      <c r="QW288" s="10"/>
      <c r="QX288" s="10"/>
      <c r="QY288" s="10"/>
      <c r="QZ288" s="10"/>
      <c r="RA288" s="10"/>
      <c r="RB288" s="10"/>
      <c r="RC288" s="10"/>
      <c r="RD288" s="10"/>
      <c r="RE288" s="10"/>
      <c r="RF288" s="10"/>
      <c r="RG288" s="10"/>
      <c r="RH288" s="10"/>
      <c r="RI288" s="10"/>
      <c r="RJ288" s="10"/>
      <c r="RK288" s="10"/>
      <c r="RL288" s="10"/>
      <c r="RM288" s="10"/>
      <c r="RN288" s="10"/>
      <c r="RO288" s="10"/>
      <c r="RP288" s="10"/>
      <c r="RQ288" s="10"/>
      <c r="RR288" s="10"/>
      <c r="RS288" s="10"/>
      <c r="RT288" s="10"/>
      <c r="RU288" s="10"/>
      <c r="RV288" s="10"/>
      <c r="RW288" s="10"/>
      <c r="RX288" s="10"/>
      <c r="RY288" s="10"/>
      <c r="RZ288" s="10"/>
      <c r="SA288" s="10"/>
      <c r="SB288" s="10"/>
      <c r="SC288" s="10"/>
      <c r="SD288" s="10"/>
      <c r="SE288" s="10"/>
      <c r="SF288" s="10"/>
      <c r="SG288" s="10"/>
      <c r="SH288" s="10"/>
      <c r="SI288" s="10"/>
      <c r="SJ288" s="10"/>
      <c r="SK288" s="10"/>
      <c r="SL288" s="10"/>
      <c r="SM288" s="10"/>
      <c r="SN288" s="10"/>
      <c r="SO288" s="10"/>
      <c r="SP288" s="10"/>
      <c r="SQ288" s="10"/>
      <c r="SR288" s="10"/>
      <c r="SS288" s="10"/>
      <c r="ST288" s="10"/>
      <c r="SU288" s="10"/>
      <c r="SV288" s="10"/>
      <c r="SW288" s="10"/>
      <c r="SX288" s="10"/>
      <c r="SY288" s="10"/>
      <c r="SZ288" s="10"/>
      <c r="TA288" s="10"/>
      <c r="TB288" s="10"/>
      <c r="TC288" s="10"/>
      <c r="TD288" s="10"/>
      <c r="TE288" s="10"/>
      <c r="TF288" s="10"/>
      <c r="TG288" s="10"/>
      <c r="TH288" s="10"/>
      <c r="TI288" s="10"/>
      <c r="TJ288" s="10"/>
      <c r="TK288" s="10"/>
      <c r="TL288" s="10"/>
      <c r="TM288" s="10"/>
      <c r="TN288" s="10"/>
      <c r="TO288" s="10"/>
      <c r="TP288" s="10"/>
      <c r="TQ288" s="10"/>
      <c r="TR288" s="10"/>
      <c r="TS288" s="10"/>
      <c r="TT288" s="10"/>
      <c r="TU288" s="10"/>
      <c r="TV288" s="10"/>
      <c r="TW288" s="10"/>
      <c r="TX288" s="10"/>
      <c r="TY288" s="10"/>
      <c r="TZ288" s="10"/>
      <c r="UA288" s="10"/>
      <c r="UB288" s="10"/>
      <c r="UC288" s="10"/>
      <c r="UD288" s="10"/>
      <c r="UE288" s="10"/>
      <c r="UF288" s="10"/>
      <c r="UG288" s="10"/>
      <c r="UH288" s="10"/>
      <c r="UI288" s="10"/>
      <c r="UJ288" s="10"/>
      <c r="UK288" s="10"/>
      <c r="UL288" s="10"/>
      <c r="UM288" s="10"/>
      <c r="UN288" s="10"/>
      <c r="UO288" s="10"/>
      <c r="UP288" s="10"/>
      <c r="UQ288" s="10"/>
      <c r="UR288" s="10"/>
      <c r="US288" s="10"/>
      <c r="UT288" s="10"/>
      <c r="UU288" s="10"/>
      <c r="UV288" s="10"/>
      <c r="UW288" s="10"/>
      <c r="UX288" s="10"/>
      <c r="UY288" s="10"/>
      <c r="UZ288" s="10"/>
      <c r="VA288" s="10"/>
      <c r="VB288" s="10"/>
      <c r="VC288" s="10"/>
      <c r="VD288" s="10"/>
      <c r="VE288" s="10"/>
      <c r="VF288" s="10"/>
      <c r="VG288" s="10"/>
      <c r="VH288" s="10"/>
      <c r="VI288" s="10"/>
      <c r="VJ288" s="10"/>
      <c r="VK288" s="10"/>
      <c r="VL288" s="10"/>
      <c r="VM288" s="10"/>
      <c r="VN288" s="10"/>
      <c r="VO288" s="10"/>
      <c r="VP288" s="10"/>
      <c r="VQ288" s="10"/>
      <c r="VR288" s="10"/>
      <c r="VS288" s="10"/>
      <c r="VT288" s="10"/>
      <c r="VU288" s="10"/>
      <c r="VV288" s="10"/>
      <c r="VW288" s="10"/>
      <c r="VX288" s="10"/>
      <c r="VY288" s="10"/>
      <c r="VZ288" s="10"/>
      <c r="WA288" s="10"/>
      <c r="WB288" s="10"/>
      <c r="WC288" s="10"/>
      <c r="WD288" s="10"/>
      <c r="WE288" s="10"/>
      <c r="WF288" s="10"/>
      <c r="WG288" s="10"/>
      <c r="WH288" s="10"/>
      <c r="WI288" s="10"/>
      <c r="WJ288" s="10"/>
      <c r="WK288" s="10"/>
      <c r="WL288" s="10"/>
      <c r="WM288" s="10"/>
      <c r="WN288" s="10"/>
      <c r="WO288" s="10"/>
      <c r="WP288" s="10"/>
      <c r="WQ288" s="10"/>
      <c r="WR288" s="10"/>
      <c r="WS288" s="10"/>
      <c r="WT288" s="10"/>
      <c r="WU288" s="10"/>
      <c r="WV288" s="10"/>
      <c r="WW288" s="10"/>
      <c r="WX288" s="10"/>
      <c r="WY288" s="10"/>
      <c r="WZ288" s="10"/>
    </row>
    <row r="289" spans="3:624" s="3" customFormat="1" ht="13.8" x14ac:dyDescent="0.25">
      <c r="C289" s="9"/>
      <c r="D289" s="9"/>
      <c r="E289" s="9"/>
      <c r="F289" s="9"/>
      <c r="G289" s="9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  <c r="PJ289" s="10"/>
      <c r="PK289" s="10"/>
      <c r="PL289" s="10"/>
      <c r="PM289" s="10"/>
      <c r="PN289" s="10"/>
      <c r="PO289" s="10"/>
      <c r="PP289" s="10"/>
      <c r="PQ289" s="10"/>
      <c r="PR289" s="10"/>
      <c r="PS289" s="10"/>
      <c r="PT289" s="10"/>
      <c r="PU289" s="10"/>
      <c r="PV289" s="10"/>
      <c r="PW289" s="10"/>
      <c r="PX289" s="10"/>
      <c r="PY289" s="10"/>
      <c r="PZ289" s="10"/>
      <c r="QA289" s="10"/>
      <c r="QB289" s="10"/>
      <c r="QC289" s="10"/>
      <c r="QD289" s="10"/>
      <c r="QE289" s="10"/>
      <c r="QF289" s="10"/>
      <c r="QG289" s="10"/>
      <c r="QH289" s="10"/>
      <c r="QI289" s="10"/>
      <c r="QJ289" s="10"/>
      <c r="QK289" s="10"/>
      <c r="QL289" s="10"/>
      <c r="QM289" s="10"/>
      <c r="QN289" s="10"/>
      <c r="QO289" s="10"/>
      <c r="QP289" s="10"/>
      <c r="QQ289" s="10"/>
      <c r="QR289" s="10"/>
      <c r="QS289" s="10"/>
      <c r="QT289" s="10"/>
      <c r="QU289" s="10"/>
      <c r="QV289" s="10"/>
      <c r="QW289" s="10"/>
      <c r="QX289" s="10"/>
      <c r="QY289" s="10"/>
      <c r="QZ289" s="10"/>
      <c r="RA289" s="10"/>
      <c r="RB289" s="10"/>
      <c r="RC289" s="10"/>
      <c r="RD289" s="10"/>
      <c r="RE289" s="10"/>
      <c r="RF289" s="10"/>
      <c r="RG289" s="10"/>
      <c r="RH289" s="10"/>
      <c r="RI289" s="10"/>
      <c r="RJ289" s="10"/>
      <c r="RK289" s="10"/>
      <c r="RL289" s="10"/>
      <c r="RM289" s="10"/>
      <c r="RN289" s="10"/>
      <c r="RO289" s="10"/>
      <c r="RP289" s="10"/>
      <c r="RQ289" s="10"/>
      <c r="RR289" s="10"/>
      <c r="RS289" s="10"/>
      <c r="RT289" s="10"/>
      <c r="RU289" s="10"/>
      <c r="RV289" s="10"/>
      <c r="RW289" s="10"/>
      <c r="RX289" s="10"/>
      <c r="RY289" s="10"/>
      <c r="RZ289" s="10"/>
      <c r="SA289" s="10"/>
      <c r="SB289" s="10"/>
      <c r="SC289" s="10"/>
      <c r="SD289" s="10"/>
      <c r="SE289" s="10"/>
      <c r="SF289" s="10"/>
      <c r="SG289" s="10"/>
      <c r="SH289" s="10"/>
      <c r="SI289" s="10"/>
      <c r="SJ289" s="10"/>
      <c r="SK289" s="10"/>
      <c r="SL289" s="10"/>
      <c r="SM289" s="10"/>
      <c r="SN289" s="10"/>
      <c r="SO289" s="10"/>
      <c r="SP289" s="10"/>
      <c r="SQ289" s="10"/>
      <c r="SR289" s="10"/>
      <c r="SS289" s="10"/>
      <c r="ST289" s="10"/>
      <c r="SU289" s="10"/>
      <c r="SV289" s="10"/>
      <c r="SW289" s="10"/>
      <c r="SX289" s="10"/>
      <c r="SY289" s="10"/>
      <c r="SZ289" s="10"/>
      <c r="TA289" s="10"/>
      <c r="TB289" s="10"/>
      <c r="TC289" s="10"/>
      <c r="TD289" s="10"/>
      <c r="TE289" s="10"/>
      <c r="TF289" s="10"/>
      <c r="TG289" s="10"/>
      <c r="TH289" s="10"/>
      <c r="TI289" s="10"/>
      <c r="TJ289" s="10"/>
      <c r="TK289" s="10"/>
      <c r="TL289" s="10"/>
      <c r="TM289" s="10"/>
      <c r="TN289" s="10"/>
      <c r="TO289" s="10"/>
      <c r="TP289" s="10"/>
      <c r="TQ289" s="10"/>
      <c r="TR289" s="10"/>
      <c r="TS289" s="10"/>
      <c r="TT289" s="10"/>
      <c r="TU289" s="10"/>
      <c r="TV289" s="10"/>
      <c r="TW289" s="10"/>
      <c r="TX289" s="10"/>
      <c r="TY289" s="10"/>
      <c r="TZ289" s="10"/>
      <c r="UA289" s="10"/>
      <c r="UB289" s="10"/>
      <c r="UC289" s="10"/>
      <c r="UD289" s="10"/>
      <c r="UE289" s="10"/>
      <c r="UF289" s="10"/>
      <c r="UG289" s="10"/>
      <c r="UH289" s="10"/>
      <c r="UI289" s="10"/>
      <c r="UJ289" s="10"/>
      <c r="UK289" s="10"/>
      <c r="UL289" s="10"/>
      <c r="UM289" s="10"/>
      <c r="UN289" s="10"/>
      <c r="UO289" s="10"/>
      <c r="UP289" s="10"/>
      <c r="UQ289" s="10"/>
      <c r="UR289" s="10"/>
      <c r="US289" s="10"/>
      <c r="UT289" s="10"/>
      <c r="UU289" s="10"/>
      <c r="UV289" s="10"/>
      <c r="UW289" s="10"/>
      <c r="UX289" s="10"/>
      <c r="UY289" s="10"/>
      <c r="UZ289" s="10"/>
      <c r="VA289" s="10"/>
      <c r="VB289" s="10"/>
      <c r="VC289" s="10"/>
      <c r="VD289" s="10"/>
      <c r="VE289" s="10"/>
      <c r="VF289" s="10"/>
      <c r="VG289" s="10"/>
      <c r="VH289" s="10"/>
      <c r="VI289" s="10"/>
      <c r="VJ289" s="10"/>
      <c r="VK289" s="10"/>
      <c r="VL289" s="10"/>
      <c r="VM289" s="10"/>
      <c r="VN289" s="10"/>
      <c r="VO289" s="10"/>
      <c r="VP289" s="10"/>
      <c r="VQ289" s="10"/>
      <c r="VR289" s="10"/>
      <c r="VS289" s="10"/>
      <c r="VT289" s="10"/>
      <c r="VU289" s="10"/>
      <c r="VV289" s="10"/>
      <c r="VW289" s="10"/>
      <c r="VX289" s="10"/>
      <c r="VY289" s="10"/>
      <c r="VZ289" s="10"/>
      <c r="WA289" s="10"/>
      <c r="WB289" s="10"/>
      <c r="WC289" s="10"/>
      <c r="WD289" s="10"/>
      <c r="WE289" s="10"/>
      <c r="WF289" s="10"/>
      <c r="WG289" s="10"/>
      <c r="WH289" s="10"/>
      <c r="WI289" s="10"/>
      <c r="WJ289" s="10"/>
      <c r="WK289" s="10"/>
      <c r="WL289" s="10"/>
      <c r="WM289" s="10"/>
      <c r="WN289" s="10"/>
      <c r="WO289" s="10"/>
      <c r="WP289" s="10"/>
      <c r="WQ289" s="10"/>
      <c r="WR289" s="10"/>
      <c r="WS289" s="10"/>
      <c r="WT289" s="10"/>
      <c r="WU289" s="10"/>
      <c r="WV289" s="10"/>
      <c r="WW289" s="10"/>
      <c r="WX289" s="10"/>
      <c r="WY289" s="10"/>
      <c r="WZ289" s="10"/>
    </row>
    <row r="290" spans="3:624" s="3" customFormat="1" ht="13.8" x14ac:dyDescent="0.25">
      <c r="C290" s="9"/>
      <c r="D290" s="9"/>
      <c r="E290" s="9"/>
      <c r="F290" s="9"/>
      <c r="G290" s="9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  <c r="PJ290" s="10"/>
      <c r="PK290" s="10"/>
      <c r="PL290" s="10"/>
      <c r="PM290" s="10"/>
      <c r="PN290" s="10"/>
      <c r="PO290" s="10"/>
      <c r="PP290" s="10"/>
      <c r="PQ290" s="10"/>
      <c r="PR290" s="10"/>
      <c r="PS290" s="10"/>
      <c r="PT290" s="10"/>
      <c r="PU290" s="10"/>
      <c r="PV290" s="10"/>
      <c r="PW290" s="10"/>
      <c r="PX290" s="10"/>
      <c r="PY290" s="10"/>
      <c r="PZ290" s="10"/>
      <c r="QA290" s="10"/>
      <c r="QB290" s="10"/>
      <c r="QC290" s="10"/>
      <c r="QD290" s="10"/>
      <c r="QE290" s="10"/>
      <c r="QF290" s="10"/>
      <c r="QG290" s="10"/>
      <c r="QH290" s="10"/>
      <c r="QI290" s="10"/>
      <c r="QJ290" s="10"/>
      <c r="QK290" s="10"/>
      <c r="QL290" s="10"/>
      <c r="QM290" s="10"/>
      <c r="QN290" s="10"/>
      <c r="QO290" s="10"/>
      <c r="QP290" s="10"/>
      <c r="QQ290" s="10"/>
      <c r="QR290" s="10"/>
      <c r="QS290" s="10"/>
      <c r="QT290" s="10"/>
      <c r="QU290" s="10"/>
      <c r="QV290" s="10"/>
      <c r="QW290" s="10"/>
      <c r="QX290" s="10"/>
      <c r="QY290" s="10"/>
      <c r="QZ290" s="10"/>
      <c r="RA290" s="10"/>
      <c r="RB290" s="10"/>
      <c r="RC290" s="10"/>
      <c r="RD290" s="10"/>
      <c r="RE290" s="10"/>
      <c r="RF290" s="10"/>
      <c r="RG290" s="10"/>
      <c r="RH290" s="10"/>
      <c r="RI290" s="10"/>
      <c r="RJ290" s="10"/>
      <c r="RK290" s="10"/>
      <c r="RL290" s="10"/>
      <c r="RM290" s="10"/>
      <c r="RN290" s="10"/>
      <c r="RO290" s="10"/>
      <c r="RP290" s="10"/>
      <c r="RQ290" s="10"/>
      <c r="RR290" s="10"/>
      <c r="RS290" s="10"/>
      <c r="RT290" s="10"/>
      <c r="RU290" s="10"/>
      <c r="RV290" s="10"/>
      <c r="RW290" s="10"/>
      <c r="RX290" s="10"/>
      <c r="RY290" s="10"/>
      <c r="RZ290" s="10"/>
      <c r="SA290" s="10"/>
      <c r="SB290" s="10"/>
      <c r="SC290" s="10"/>
      <c r="SD290" s="10"/>
      <c r="SE290" s="10"/>
      <c r="SF290" s="10"/>
      <c r="SG290" s="10"/>
      <c r="SH290" s="10"/>
      <c r="SI290" s="10"/>
      <c r="SJ290" s="10"/>
      <c r="SK290" s="10"/>
      <c r="SL290" s="10"/>
      <c r="SM290" s="10"/>
      <c r="SN290" s="10"/>
      <c r="SO290" s="10"/>
      <c r="SP290" s="10"/>
      <c r="SQ290" s="10"/>
      <c r="SR290" s="10"/>
      <c r="SS290" s="10"/>
      <c r="ST290" s="10"/>
      <c r="SU290" s="10"/>
      <c r="SV290" s="10"/>
      <c r="SW290" s="10"/>
      <c r="SX290" s="10"/>
      <c r="SY290" s="10"/>
      <c r="SZ290" s="10"/>
      <c r="TA290" s="10"/>
      <c r="TB290" s="10"/>
      <c r="TC290" s="10"/>
      <c r="TD290" s="10"/>
      <c r="TE290" s="10"/>
      <c r="TF290" s="10"/>
      <c r="TG290" s="10"/>
      <c r="TH290" s="10"/>
      <c r="TI290" s="10"/>
      <c r="TJ290" s="10"/>
      <c r="TK290" s="10"/>
      <c r="TL290" s="10"/>
      <c r="TM290" s="10"/>
      <c r="TN290" s="10"/>
      <c r="TO290" s="10"/>
      <c r="TP290" s="10"/>
      <c r="TQ290" s="10"/>
      <c r="TR290" s="10"/>
      <c r="TS290" s="10"/>
      <c r="TT290" s="10"/>
      <c r="TU290" s="10"/>
      <c r="TV290" s="10"/>
      <c r="TW290" s="10"/>
      <c r="TX290" s="10"/>
      <c r="TY290" s="10"/>
      <c r="TZ290" s="10"/>
      <c r="UA290" s="10"/>
      <c r="UB290" s="10"/>
      <c r="UC290" s="10"/>
      <c r="UD290" s="10"/>
      <c r="UE290" s="10"/>
      <c r="UF290" s="10"/>
      <c r="UG290" s="10"/>
      <c r="UH290" s="10"/>
      <c r="UI290" s="10"/>
      <c r="UJ290" s="10"/>
      <c r="UK290" s="10"/>
      <c r="UL290" s="10"/>
      <c r="UM290" s="10"/>
      <c r="UN290" s="10"/>
      <c r="UO290" s="10"/>
      <c r="UP290" s="10"/>
      <c r="UQ290" s="10"/>
      <c r="UR290" s="10"/>
      <c r="US290" s="10"/>
      <c r="UT290" s="10"/>
      <c r="UU290" s="10"/>
      <c r="UV290" s="10"/>
      <c r="UW290" s="10"/>
      <c r="UX290" s="10"/>
      <c r="UY290" s="10"/>
      <c r="UZ290" s="10"/>
      <c r="VA290" s="10"/>
      <c r="VB290" s="10"/>
      <c r="VC290" s="10"/>
      <c r="VD290" s="10"/>
      <c r="VE290" s="10"/>
      <c r="VF290" s="10"/>
      <c r="VG290" s="10"/>
      <c r="VH290" s="10"/>
      <c r="VI290" s="10"/>
      <c r="VJ290" s="10"/>
      <c r="VK290" s="10"/>
      <c r="VL290" s="10"/>
      <c r="VM290" s="10"/>
      <c r="VN290" s="10"/>
      <c r="VO290" s="10"/>
      <c r="VP290" s="10"/>
      <c r="VQ290" s="10"/>
      <c r="VR290" s="10"/>
      <c r="VS290" s="10"/>
      <c r="VT290" s="10"/>
      <c r="VU290" s="10"/>
      <c r="VV290" s="10"/>
      <c r="VW290" s="10"/>
      <c r="VX290" s="10"/>
      <c r="VY290" s="10"/>
      <c r="VZ290" s="10"/>
      <c r="WA290" s="10"/>
      <c r="WB290" s="10"/>
      <c r="WC290" s="10"/>
      <c r="WD290" s="10"/>
      <c r="WE290" s="10"/>
      <c r="WF290" s="10"/>
      <c r="WG290" s="10"/>
      <c r="WH290" s="10"/>
      <c r="WI290" s="10"/>
      <c r="WJ290" s="10"/>
      <c r="WK290" s="10"/>
      <c r="WL290" s="10"/>
      <c r="WM290" s="10"/>
      <c r="WN290" s="10"/>
      <c r="WO290" s="10"/>
      <c r="WP290" s="10"/>
      <c r="WQ290" s="10"/>
      <c r="WR290" s="10"/>
      <c r="WS290" s="10"/>
      <c r="WT290" s="10"/>
      <c r="WU290" s="10"/>
      <c r="WV290" s="10"/>
      <c r="WW290" s="10"/>
      <c r="WX290" s="10"/>
      <c r="WY290" s="10"/>
      <c r="WZ290" s="10"/>
    </row>
    <row r="291" spans="3:624" s="3" customFormat="1" ht="13.8" x14ac:dyDescent="0.25">
      <c r="C291" s="9"/>
      <c r="D291" s="9"/>
      <c r="E291" s="9"/>
      <c r="F291" s="9"/>
      <c r="G291" s="9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/>
      <c r="LB291" s="10"/>
      <c r="LC291" s="10"/>
      <c r="LD291" s="10"/>
      <c r="LE291" s="10"/>
      <c r="LF291" s="10"/>
      <c r="LG291" s="10"/>
      <c r="LH291" s="10"/>
      <c r="LI291" s="10"/>
      <c r="LJ291" s="10"/>
      <c r="LK291" s="10"/>
      <c r="LL291" s="10"/>
      <c r="LM291" s="10"/>
      <c r="LN291" s="10"/>
      <c r="LO291" s="10"/>
      <c r="LP291" s="10"/>
      <c r="LQ291" s="10"/>
      <c r="LR291" s="10"/>
      <c r="LS291" s="10"/>
      <c r="LT291" s="10"/>
      <c r="LU291" s="10"/>
      <c r="LV291" s="10"/>
      <c r="LW291" s="10"/>
      <c r="LX291" s="10"/>
      <c r="LY291" s="10"/>
      <c r="LZ291" s="10"/>
      <c r="MA291" s="10"/>
      <c r="MB291" s="10"/>
      <c r="MC291" s="10"/>
      <c r="MD291" s="10"/>
      <c r="ME291" s="10"/>
      <c r="MF291" s="10"/>
      <c r="MG291" s="10"/>
      <c r="MH291" s="10"/>
      <c r="MI291" s="10"/>
      <c r="MJ291" s="10"/>
      <c r="MK291" s="10"/>
      <c r="ML291" s="10"/>
      <c r="MM291" s="10"/>
      <c r="MN291" s="10"/>
      <c r="MO291" s="10"/>
      <c r="MP291" s="10"/>
      <c r="MQ291" s="10"/>
      <c r="MR291" s="10"/>
      <c r="MS291" s="10"/>
      <c r="MT291" s="10"/>
      <c r="MU291" s="10"/>
      <c r="MV291" s="10"/>
      <c r="MW291" s="10"/>
      <c r="MX291" s="10"/>
      <c r="MY291" s="10"/>
      <c r="MZ291" s="10"/>
      <c r="NA291" s="10"/>
      <c r="NB291" s="10"/>
      <c r="NC291" s="10"/>
      <c r="ND291" s="10"/>
      <c r="NE291" s="10"/>
      <c r="NF291" s="10"/>
      <c r="NG291" s="10"/>
      <c r="NH291" s="10"/>
      <c r="NI291" s="10"/>
      <c r="NJ291" s="10"/>
      <c r="NK291" s="10"/>
      <c r="NL291" s="10"/>
      <c r="NM291" s="10"/>
      <c r="NN291" s="10"/>
      <c r="NO291" s="10"/>
      <c r="NP291" s="10"/>
      <c r="NQ291" s="10"/>
      <c r="NR291" s="10"/>
      <c r="NS291" s="10"/>
      <c r="NT291" s="10"/>
      <c r="NU291" s="10"/>
      <c r="NV291" s="10"/>
      <c r="NW291" s="10"/>
      <c r="NX291" s="10"/>
      <c r="NY291" s="10"/>
      <c r="NZ291" s="10"/>
      <c r="OA291" s="10"/>
      <c r="OB291" s="10"/>
      <c r="OC291" s="10"/>
      <c r="OD291" s="10"/>
      <c r="OE291" s="10"/>
      <c r="OF291" s="10"/>
      <c r="OG291" s="10"/>
      <c r="OH291" s="10"/>
      <c r="OI291" s="10"/>
      <c r="OJ291" s="10"/>
      <c r="OK291" s="10"/>
      <c r="OL291" s="10"/>
      <c r="OM291" s="10"/>
      <c r="ON291" s="10"/>
      <c r="OO291" s="10"/>
      <c r="OP291" s="10"/>
      <c r="OQ291" s="10"/>
      <c r="OR291" s="10"/>
      <c r="OS291" s="10"/>
      <c r="OT291" s="10"/>
      <c r="OU291" s="10"/>
      <c r="OV291" s="10"/>
      <c r="OW291" s="10"/>
      <c r="OX291" s="10"/>
      <c r="OY291" s="10"/>
      <c r="OZ291" s="10"/>
      <c r="PA291" s="10"/>
      <c r="PB291" s="10"/>
      <c r="PC291" s="10"/>
      <c r="PD291" s="10"/>
      <c r="PE291" s="10"/>
      <c r="PF291" s="10"/>
      <c r="PG291" s="10"/>
      <c r="PH291" s="10"/>
      <c r="PI291" s="10"/>
      <c r="PJ291" s="10"/>
      <c r="PK291" s="10"/>
      <c r="PL291" s="10"/>
      <c r="PM291" s="10"/>
      <c r="PN291" s="10"/>
      <c r="PO291" s="10"/>
      <c r="PP291" s="10"/>
      <c r="PQ291" s="10"/>
      <c r="PR291" s="10"/>
      <c r="PS291" s="10"/>
      <c r="PT291" s="10"/>
      <c r="PU291" s="10"/>
      <c r="PV291" s="10"/>
      <c r="PW291" s="10"/>
      <c r="PX291" s="10"/>
      <c r="PY291" s="10"/>
      <c r="PZ291" s="10"/>
      <c r="QA291" s="10"/>
      <c r="QB291" s="10"/>
      <c r="QC291" s="10"/>
      <c r="QD291" s="10"/>
      <c r="QE291" s="10"/>
      <c r="QF291" s="10"/>
      <c r="QG291" s="10"/>
      <c r="QH291" s="10"/>
      <c r="QI291" s="10"/>
      <c r="QJ291" s="10"/>
      <c r="QK291" s="10"/>
      <c r="QL291" s="10"/>
      <c r="QM291" s="10"/>
      <c r="QN291" s="10"/>
      <c r="QO291" s="10"/>
      <c r="QP291" s="10"/>
      <c r="QQ291" s="10"/>
      <c r="QR291" s="10"/>
      <c r="QS291" s="10"/>
      <c r="QT291" s="10"/>
      <c r="QU291" s="10"/>
      <c r="QV291" s="10"/>
      <c r="QW291" s="10"/>
      <c r="QX291" s="10"/>
      <c r="QY291" s="10"/>
      <c r="QZ291" s="10"/>
      <c r="RA291" s="10"/>
      <c r="RB291" s="10"/>
      <c r="RC291" s="10"/>
      <c r="RD291" s="10"/>
      <c r="RE291" s="10"/>
      <c r="RF291" s="10"/>
      <c r="RG291" s="10"/>
      <c r="RH291" s="10"/>
      <c r="RI291" s="10"/>
      <c r="RJ291" s="10"/>
      <c r="RK291" s="10"/>
      <c r="RL291" s="10"/>
      <c r="RM291" s="10"/>
      <c r="RN291" s="10"/>
      <c r="RO291" s="10"/>
      <c r="RP291" s="10"/>
      <c r="RQ291" s="10"/>
      <c r="RR291" s="10"/>
      <c r="RS291" s="10"/>
      <c r="RT291" s="10"/>
      <c r="RU291" s="10"/>
      <c r="RV291" s="10"/>
      <c r="RW291" s="10"/>
      <c r="RX291" s="10"/>
      <c r="RY291" s="10"/>
      <c r="RZ291" s="10"/>
      <c r="SA291" s="10"/>
      <c r="SB291" s="10"/>
      <c r="SC291" s="10"/>
      <c r="SD291" s="10"/>
      <c r="SE291" s="10"/>
      <c r="SF291" s="10"/>
      <c r="SG291" s="10"/>
      <c r="SH291" s="10"/>
      <c r="SI291" s="10"/>
      <c r="SJ291" s="10"/>
      <c r="SK291" s="10"/>
      <c r="SL291" s="10"/>
      <c r="SM291" s="10"/>
      <c r="SN291" s="10"/>
      <c r="SO291" s="10"/>
      <c r="SP291" s="10"/>
      <c r="SQ291" s="10"/>
      <c r="SR291" s="10"/>
      <c r="SS291" s="10"/>
      <c r="ST291" s="10"/>
      <c r="SU291" s="10"/>
      <c r="SV291" s="10"/>
      <c r="SW291" s="10"/>
      <c r="SX291" s="10"/>
      <c r="SY291" s="10"/>
      <c r="SZ291" s="10"/>
      <c r="TA291" s="10"/>
      <c r="TB291" s="10"/>
      <c r="TC291" s="10"/>
      <c r="TD291" s="10"/>
      <c r="TE291" s="10"/>
      <c r="TF291" s="10"/>
      <c r="TG291" s="10"/>
      <c r="TH291" s="10"/>
      <c r="TI291" s="10"/>
      <c r="TJ291" s="10"/>
      <c r="TK291" s="10"/>
      <c r="TL291" s="10"/>
      <c r="TM291" s="10"/>
      <c r="TN291" s="10"/>
      <c r="TO291" s="10"/>
      <c r="TP291" s="10"/>
      <c r="TQ291" s="10"/>
      <c r="TR291" s="10"/>
      <c r="TS291" s="10"/>
      <c r="TT291" s="10"/>
      <c r="TU291" s="10"/>
      <c r="TV291" s="10"/>
      <c r="TW291" s="10"/>
      <c r="TX291" s="10"/>
      <c r="TY291" s="10"/>
      <c r="TZ291" s="10"/>
      <c r="UA291" s="10"/>
      <c r="UB291" s="10"/>
      <c r="UC291" s="10"/>
      <c r="UD291" s="10"/>
      <c r="UE291" s="10"/>
      <c r="UF291" s="10"/>
      <c r="UG291" s="10"/>
      <c r="UH291" s="10"/>
      <c r="UI291" s="10"/>
      <c r="UJ291" s="10"/>
      <c r="UK291" s="10"/>
      <c r="UL291" s="10"/>
      <c r="UM291" s="10"/>
      <c r="UN291" s="10"/>
      <c r="UO291" s="10"/>
      <c r="UP291" s="10"/>
      <c r="UQ291" s="10"/>
      <c r="UR291" s="10"/>
      <c r="US291" s="10"/>
      <c r="UT291" s="10"/>
      <c r="UU291" s="10"/>
      <c r="UV291" s="10"/>
      <c r="UW291" s="10"/>
      <c r="UX291" s="10"/>
      <c r="UY291" s="10"/>
      <c r="UZ291" s="10"/>
      <c r="VA291" s="10"/>
      <c r="VB291" s="10"/>
      <c r="VC291" s="10"/>
      <c r="VD291" s="10"/>
      <c r="VE291" s="10"/>
      <c r="VF291" s="10"/>
      <c r="VG291" s="10"/>
      <c r="VH291" s="10"/>
      <c r="VI291" s="10"/>
      <c r="VJ291" s="10"/>
      <c r="VK291" s="10"/>
      <c r="VL291" s="10"/>
      <c r="VM291" s="10"/>
      <c r="VN291" s="10"/>
      <c r="VO291" s="10"/>
      <c r="VP291" s="10"/>
      <c r="VQ291" s="10"/>
      <c r="VR291" s="10"/>
      <c r="VS291" s="10"/>
      <c r="VT291" s="10"/>
      <c r="VU291" s="10"/>
      <c r="VV291" s="10"/>
      <c r="VW291" s="10"/>
      <c r="VX291" s="10"/>
      <c r="VY291" s="10"/>
      <c r="VZ291" s="10"/>
      <c r="WA291" s="10"/>
      <c r="WB291" s="10"/>
      <c r="WC291" s="10"/>
      <c r="WD291" s="10"/>
      <c r="WE291" s="10"/>
      <c r="WF291" s="10"/>
      <c r="WG291" s="10"/>
      <c r="WH291" s="10"/>
      <c r="WI291" s="10"/>
      <c r="WJ291" s="10"/>
      <c r="WK291" s="10"/>
      <c r="WL291" s="10"/>
      <c r="WM291" s="10"/>
      <c r="WN291" s="10"/>
      <c r="WO291" s="10"/>
      <c r="WP291" s="10"/>
      <c r="WQ291" s="10"/>
      <c r="WR291" s="10"/>
      <c r="WS291" s="10"/>
      <c r="WT291" s="10"/>
      <c r="WU291" s="10"/>
      <c r="WV291" s="10"/>
      <c r="WW291" s="10"/>
      <c r="WX291" s="10"/>
      <c r="WY291" s="10"/>
      <c r="WZ291" s="10"/>
    </row>
    <row r="292" spans="3:624" s="3" customFormat="1" ht="13.8" x14ac:dyDescent="0.25">
      <c r="C292" s="9"/>
      <c r="D292" s="9"/>
      <c r="E292" s="9"/>
      <c r="F292" s="9"/>
      <c r="G292" s="9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/>
      <c r="LB292" s="10"/>
      <c r="LC292" s="10"/>
      <c r="LD292" s="10"/>
      <c r="LE292" s="10"/>
      <c r="LF292" s="10"/>
      <c r="LG292" s="10"/>
      <c r="LH292" s="10"/>
      <c r="LI292" s="10"/>
      <c r="LJ292" s="10"/>
      <c r="LK292" s="10"/>
      <c r="LL292" s="10"/>
      <c r="LM292" s="10"/>
      <c r="LN292" s="10"/>
      <c r="LO292" s="10"/>
      <c r="LP292" s="10"/>
      <c r="LQ292" s="10"/>
      <c r="LR292" s="10"/>
      <c r="LS292" s="10"/>
      <c r="LT292" s="10"/>
      <c r="LU292" s="10"/>
      <c r="LV292" s="10"/>
      <c r="LW292" s="10"/>
      <c r="LX292" s="10"/>
      <c r="LY292" s="10"/>
      <c r="LZ292" s="10"/>
      <c r="MA292" s="10"/>
      <c r="MB292" s="10"/>
      <c r="MC292" s="10"/>
      <c r="MD292" s="10"/>
      <c r="ME292" s="10"/>
      <c r="MF292" s="10"/>
      <c r="MG292" s="10"/>
      <c r="MH292" s="10"/>
      <c r="MI292" s="10"/>
      <c r="MJ292" s="10"/>
      <c r="MK292" s="10"/>
      <c r="ML292" s="10"/>
      <c r="MM292" s="10"/>
      <c r="MN292" s="10"/>
      <c r="MO292" s="10"/>
      <c r="MP292" s="10"/>
      <c r="MQ292" s="10"/>
      <c r="MR292" s="10"/>
      <c r="MS292" s="10"/>
      <c r="MT292" s="10"/>
      <c r="MU292" s="10"/>
      <c r="MV292" s="10"/>
      <c r="MW292" s="10"/>
      <c r="MX292" s="10"/>
      <c r="MY292" s="10"/>
      <c r="MZ292" s="10"/>
      <c r="NA292" s="10"/>
      <c r="NB292" s="10"/>
      <c r="NC292" s="10"/>
      <c r="ND292" s="10"/>
      <c r="NE292" s="10"/>
      <c r="NF292" s="10"/>
      <c r="NG292" s="10"/>
      <c r="NH292" s="10"/>
      <c r="NI292" s="10"/>
      <c r="NJ292" s="10"/>
      <c r="NK292" s="10"/>
      <c r="NL292" s="10"/>
      <c r="NM292" s="10"/>
      <c r="NN292" s="10"/>
      <c r="NO292" s="10"/>
      <c r="NP292" s="10"/>
      <c r="NQ292" s="10"/>
      <c r="NR292" s="10"/>
      <c r="NS292" s="10"/>
      <c r="NT292" s="10"/>
      <c r="NU292" s="10"/>
      <c r="NV292" s="10"/>
      <c r="NW292" s="10"/>
      <c r="NX292" s="10"/>
      <c r="NY292" s="10"/>
      <c r="NZ292" s="10"/>
      <c r="OA292" s="10"/>
      <c r="OB292" s="10"/>
      <c r="OC292" s="10"/>
      <c r="OD292" s="10"/>
      <c r="OE292" s="10"/>
      <c r="OF292" s="10"/>
      <c r="OG292" s="10"/>
      <c r="OH292" s="10"/>
      <c r="OI292" s="10"/>
      <c r="OJ292" s="10"/>
      <c r="OK292" s="10"/>
      <c r="OL292" s="10"/>
      <c r="OM292" s="10"/>
      <c r="ON292" s="10"/>
      <c r="OO292" s="10"/>
      <c r="OP292" s="10"/>
      <c r="OQ292" s="10"/>
      <c r="OR292" s="10"/>
      <c r="OS292" s="10"/>
      <c r="OT292" s="10"/>
      <c r="OU292" s="10"/>
      <c r="OV292" s="10"/>
      <c r="OW292" s="10"/>
      <c r="OX292" s="10"/>
      <c r="OY292" s="10"/>
      <c r="OZ292" s="10"/>
      <c r="PA292" s="10"/>
      <c r="PB292" s="10"/>
      <c r="PC292" s="10"/>
      <c r="PD292" s="10"/>
      <c r="PE292" s="10"/>
      <c r="PF292" s="10"/>
      <c r="PG292" s="10"/>
      <c r="PH292" s="10"/>
      <c r="PI292" s="10"/>
      <c r="PJ292" s="10"/>
      <c r="PK292" s="10"/>
      <c r="PL292" s="10"/>
      <c r="PM292" s="10"/>
      <c r="PN292" s="10"/>
      <c r="PO292" s="10"/>
      <c r="PP292" s="10"/>
      <c r="PQ292" s="10"/>
      <c r="PR292" s="10"/>
      <c r="PS292" s="10"/>
      <c r="PT292" s="10"/>
      <c r="PU292" s="10"/>
      <c r="PV292" s="10"/>
      <c r="PW292" s="10"/>
      <c r="PX292" s="10"/>
      <c r="PY292" s="10"/>
      <c r="PZ292" s="10"/>
      <c r="QA292" s="10"/>
      <c r="QB292" s="10"/>
      <c r="QC292" s="10"/>
      <c r="QD292" s="10"/>
      <c r="QE292" s="10"/>
      <c r="QF292" s="10"/>
      <c r="QG292" s="10"/>
      <c r="QH292" s="10"/>
      <c r="QI292" s="10"/>
      <c r="QJ292" s="10"/>
      <c r="QK292" s="10"/>
      <c r="QL292" s="10"/>
      <c r="QM292" s="10"/>
      <c r="QN292" s="10"/>
      <c r="QO292" s="10"/>
      <c r="QP292" s="10"/>
      <c r="QQ292" s="10"/>
      <c r="QR292" s="10"/>
      <c r="QS292" s="10"/>
      <c r="QT292" s="10"/>
      <c r="QU292" s="10"/>
      <c r="QV292" s="10"/>
      <c r="QW292" s="10"/>
      <c r="QX292" s="10"/>
      <c r="QY292" s="10"/>
      <c r="QZ292" s="10"/>
      <c r="RA292" s="10"/>
      <c r="RB292" s="10"/>
      <c r="RC292" s="10"/>
      <c r="RD292" s="10"/>
      <c r="RE292" s="10"/>
      <c r="RF292" s="10"/>
      <c r="RG292" s="10"/>
      <c r="RH292" s="10"/>
      <c r="RI292" s="10"/>
      <c r="RJ292" s="10"/>
      <c r="RK292" s="10"/>
      <c r="RL292" s="10"/>
      <c r="RM292" s="10"/>
      <c r="RN292" s="10"/>
      <c r="RO292" s="10"/>
      <c r="RP292" s="10"/>
      <c r="RQ292" s="10"/>
      <c r="RR292" s="10"/>
      <c r="RS292" s="10"/>
      <c r="RT292" s="10"/>
      <c r="RU292" s="10"/>
      <c r="RV292" s="10"/>
      <c r="RW292" s="10"/>
      <c r="RX292" s="10"/>
      <c r="RY292" s="10"/>
      <c r="RZ292" s="10"/>
      <c r="SA292" s="10"/>
      <c r="SB292" s="10"/>
      <c r="SC292" s="10"/>
      <c r="SD292" s="10"/>
      <c r="SE292" s="10"/>
      <c r="SF292" s="10"/>
      <c r="SG292" s="10"/>
      <c r="SH292" s="10"/>
      <c r="SI292" s="10"/>
      <c r="SJ292" s="10"/>
      <c r="SK292" s="10"/>
      <c r="SL292" s="10"/>
      <c r="SM292" s="10"/>
      <c r="SN292" s="10"/>
      <c r="SO292" s="10"/>
      <c r="SP292" s="10"/>
      <c r="SQ292" s="10"/>
      <c r="SR292" s="10"/>
      <c r="SS292" s="10"/>
      <c r="ST292" s="10"/>
      <c r="SU292" s="10"/>
      <c r="SV292" s="10"/>
      <c r="SW292" s="10"/>
      <c r="SX292" s="10"/>
      <c r="SY292" s="10"/>
      <c r="SZ292" s="10"/>
      <c r="TA292" s="10"/>
      <c r="TB292" s="10"/>
      <c r="TC292" s="10"/>
      <c r="TD292" s="10"/>
      <c r="TE292" s="10"/>
      <c r="TF292" s="10"/>
      <c r="TG292" s="10"/>
      <c r="TH292" s="10"/>
      <c r="TI292" s="10"/>
      <c r="TJ292" s="10"/>
      <c r="TK292" s="10"/>
      <c r="TL292" s="10"/>
      <c r="TM292" s="10"/>
      <c r="TN292" s="10"/>
      <c r="TO292" s="10"/>
      <c r="TP292" s="10"/>
      <c r="TQ292" s="10"/>
      <c r="TR292" s="10"/>
      <c r="TS292" s="10"/>
      <c r="TT292" s="10"/>
      <c r="TU292" s="10"/>
      <c r="TV292" s="10"/>
      <c r="TW292" s="10"/>
      <c r="TX292" s="10"/>
      <c r="TY292" s="10"/>
      <c r="TZ292" s="10"/>
      <c r="UA292" s="10"/>
      <c r="UB292" s="10"/>
      <c r="UC292" s="10"/>
      <c r="UD292" s="10"/>
      <c r="UE292" s="10"/>
      <c r="UF292" s="10"/>
      <c r="UG292" s="10"/>
      <c r="UH292" s="10"/>
      <c r="UI292" s="10"/>
      <c r="UJ292" s="10"/>
      <c r="UK292" s="10"/>
      <c r="UL292" s="10"/>
      <c r="UM292" s="10"/>
      <c r="UN292" s="10"/>
      <c r="UO292" s="10"/>
      <c r="UP292" s="10"/>
      <c r="UQ292" s="10"/>
      <c r="UR292" s="10"/>
      <c r="US292" s="10"/>
      <c r="UT292" s="10"/>
      <c r="UU292" s="10"/>
      <c r="UV292" s="10"/>
      <c r="UW292" s="10"/>
      <c r="UX292" s="10"/>
      <c r="UY292" s="10"/>
      <c r="UZ292" s="10"/>
      <c r="VA292" s="10"/>
      <c r="VB292" s="10"/>
      <c r="VC292" s="10"/>
      <c r="VD292" s="10"/>
      <c r="VE292" s="10"/>
      <c r="VF292" s="10"/>
      <c r="VG292" s="10"/>
      <c r="VH292" s="10"/>
      <c r="VI292" s="10"/>
      <c r="VJ292" s="10"/>
      <c r="VK292" s="10"/>
      <c r="VL292" s="10"/>
      <c r="VM292" s="10"/>
      <c r="VN292" s="10"/>
      <c r="VO292" s="10"/>
      <c r="VP292" s="10"/>
      <c r="VQ292" s="10"/>
      <c r="VR292" s="10"/>
      <c r="VS292" s="10"/>
      <c r="VT292" s="10"/>
      <c r="VU292" s="10"/>
      <c r="VV292" s="10"/>
      <c r="VW292" s="10"/>
      <c r="VX292" s="10"/>
      <c r="VY292" s="10"/>
      <c r="VZ292" s="10"/>
      <c r="WA292" s="10"/>
      <c r="WB292" s="10"/>
      <c r="WC292" s="10"/>
      <c r="WD292" s="10"/>
      <c r="WE292" s="10"/>
      <c r="WF292" s="10"/>
      <c r="WG292" s="10"/>
      <c r="WH292" s="10"/>
      <c r="WI292" s="10"/>
      <c r="WJ292" s="10"/>
      <c r="WK292" s="10"/>
      <c r="WL292" s="10"/>
      <c r="WM292" s="10"/>
      <c r="WN292" s="10"/>
      <c r="WO292" s="10"/>
      <c r="WP292" s="10"/>
      <c r="WQ292" s="10"/>
      <c r="WR292" s="10"/>
      <c r="WS292" s="10"/>
      <c r="WT292" s="10"/>
      <c r="WU292" s="10"/>
      <c r="WV292" s="10"/>
      <c r="WW292" s="10"/>
      <c r="WX292" s="10"/>
      <c r="WY292" s="10"/>
      <c r="WZ292" s="10"/>
    </row>
    <row r="293" spans="3:624" s="3" customFormat="1" ht="13.8" x14ac:dyDescent="0.25">
      <c r="C293" s="9"/>
      <c r="D293" s="9"/>
      <c r="E293" s="9"/>
      <c r="F293" s="9"/>
      <c r="G293" s="9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  <c r="PJ293" s="10"/>
      <c r="PK293" s="10"/>
      <c r="PL293" s="10"/>
      <c r="PM293" s="10"/>
      <c r="PN293" s="10"/>
      <c r="PO293" s="10"/>
      <c r="PP293" s="10"/>
      <c r="PQ293" s="10"/>
      <c r="PR293" s="10"/>
      <c r="PS293" s="10"/>
      <c r="PT293" s="10"/>
      <c r="PU293" s="10"/>
      <c r="PV293" s="10"/>
      <c r="PW293" s="10"/>
      <c r="PX293" s="10"/>
      <c r="PY293" s="10"/>
      <c r="PZ293" s="10"/>
      <c r="QA293" s="10"/>
      <c r="QB293" s="10"/>
      <c r="QC293" s="10"/>
      <c r="QD293" s="10"/>
      <c r="QE293" s="10"/>
      <c r="QF293" s="10"/>
      <c r="QG293" s="10"/>
      <c r="QH293" s="10"/>
      <c r="QI293" s="10"/>
      <c r="QJ293" s="10"/>
      <c r="QK293" s="10"/>
      <c r="QL293" s="10"/>
      <c r="QM293" s="10"/>
      <c r="QN293" s="10"/>
      <c r="QO293" s="10"/>
      <c r="QP293" s="10"/>
      <c r="QQ293" s="10"/>
      <c r="QR293" s="10"/>
      <c r="QS293" s="10"/>
      <c r="QT293" s="10"/>
      <c r="QU293" s="10"/>
      <c r="QV293" s="10"/>
      <c r="QW293" s="10"/>
      <c r="QX293" s="10"/>
      <c r="QY293" s="10"/>
      <c r="QZ293" s="10"/>
      <c r="RA293" s="10"/>
      <c r="RB293" s="10"/>
      <c r="RC293" s="10"/>
      <c r="RD293" s="10"/>
      <c r="RE293" s="10"/>
      <c r="RF293" s="10"/>
      <c r="RG293" s="10"/>
      <c r="RH293" s="10"/>
      <c r="RI293" s="10"/>
      <c r="RJ293" s="10"/>
      <c r="RK293" s="10"/>
      <c r="RL293" s="10"/>
      <c r="RM293" s="10"/>
      <c r="RN293" s="10"/>
      <c r="RO293" s="10"/>
      <c r="RP293" s="10"/>
      <c r="RQ293" s="10"/>
      <c r="RR293" s="10"/>
      <c r="RS293" s="10"/>
      <c r="RT293" s="10"/>
      <c r="RU293" s="10"/>
      <c r="RV293" s="10"/>
      <c r="RW293" s="10"/>
      <c r="RX293" s="10"/>
      <c r="RY293" s="10"/>
      <c r="RZ293" s="10"/>
      <c r="SA293" s="10"/>
      <c r="SB293" s="10"/>
      <c r="SC293" s="10"/>
      <c r="SD293" s="10"/>
      <c r="SE293" s="10"/>
      <c r="SF293" s="10"/>
      <c r="SG293" s="10"/>
      <c r="SH293" s="10"/>
      <c r="SI293" s="10"/>
      <c r="SJ293" s="10"/>
      <c r="SK293" s="10"/>
      <c r="SL293" s="10"/>
      <c r="SM293" s="10"/>
      <c r="SN293" s="10"/>
      <c r="SO293" s="10"/>
      <c r="SP293" s="10"/>
      <c r="SQ293" s="10"/>
      <c r="SR293" s="10"/>
      <c r="SS293" s="10"/>
      <c r="ST293" s="10"/>
      <c r="SU293" s="10"/>
      <c r="SV293" s="10"/>
      <c r="SW293" s="10"/>
      <c r="SX293" s="10"/>
      <c r="SY293" s="10"/>
      <c r="SZ293" s="10"/>
      <c r="TA293" s="10"/>
      <c r="TB293" s="10"/>
      <c r="TC293" s="10"/>
      <c r="TD293" s="10"/>
      <c r="TE293" s="10"/>
      <c r="TF293" s="10"/>
      <c r="TG293" s="10"/>
      <c r="TH293" s="10"/>
      <c r="TI293" s="10"/>
      <c r="TJ293" s="10"/>
      <c r="TK293" s="10"/>
      <c r="TL293" s="10"/>
      <c r="TM293" s="10"/>
      <c r="TN293" s="10"/>
      <c r="TO293" s="10"/>
      <c r="TP293" s="10"/>
      <c r="TQ293" s="10"/>
      <c r="TR293" s="10"/>
      <c r="TS293" s="10"/>
      <c r="TT293" s="10"/>
      <c r="TU293" s="10"/>
      <c r="TV293" s="10"/>
      <c r="TW293" s="10"/>
      <c r="TX293" s="10"/>
      <c r="TY293" s="10"/>
      <c r="TZ293" s="10"/>
      <c r="UA293" s="10"/>
      <c r="UB293" s="10"/>
      <c r="UC293" s="10"/>
      <c r="UD293" s="10"/>
      <c r="UE293" s="10"/>
      <c r="UF293" s="10"/>
      <c r="UG293" s="10"/>
      <c r="UH293" s="10"/>
      <c r="UI293" s="10"/>
      <c r="UJ293" s="10"/>
      <c r="UK293" s="10"/>
      <c r="UL293" s="10"/>
      <c r="UM293" s="10"/>
      <c r="UN293" s="10"/>
      <c r="UO293" s="10"/>
      <c r="UP293" s="10"/>
      <c r="UQ293" s="10"/>
      <c r="UR293" s="10"/>
      <c r="US293" s="10"/>
      <c r="UT293" s="10"/>
      <c r="UU293" s="10"/>
      <c r="UV293" s="10"/>
      <c r="UW293" s="10"/>
      <c r="UX293" s="10"/>
      <c r="UY293" s="10"/>
      <c r="UZ293" s="10"/>
      <c r="VA293" s="10"/>
      <c r="VB293" s="10"/>
      <c r="VC293" s="10"/>
      <c r="VD293" s="10"/>
      <c r="VE293" s="10"/>
      <c r="VF293" s="10"/>
      <c r="VG293" s="10"/>
      <c r="VH293" s="10"/>
      <c r="VI293" s="10"/>
      <c r="VJ293" s="10"/>
      <c r="VK293" s="10"/>
      <c r="VL293" s="10"/>
      <c r="VM293" s="10"/>
      <c r="VN293" s="10"/>
      <c r="VO293" s="10"/>
      <c r="VP293" s="10"/>
      <c r="VQ293" s="10"/>
      <c r="VR293" s="10"/>
      <c r="VS293" s="10"/>
      <c r="VT293" s="10"/>
      <c r="VU293" s="10"/>
      <c r="VV293" s="10"/>
      <c r="VW293" s="10"/>
      <c r="VX293" s="10"/>
      <c r="VY293" s="10"/>
      <c r="VZ293" s="10"/>
      <c r="WA293" s="10"/>
      <c r="WB293" s="10"/>
      <c r="WC293" s="10"/>
      <c r="WD293" s="10"/>
      <c r="WE293" s="10"/>
      <c r="WF293" s="10"/>
      <c r="WG293" s="10"/>
      <c r="WH293" s="10"/>
      <c r="WI293" s="10"/>
      <c r="WJ293" s="10"/>
      <c r="WK293" s="10"/>
      <c r="WL293" s="10"/>
      <c r="WM293" s="10"/>
      <c r="WN293" s="10"/>
      <c r="WO293" s="10"/>
      <c r="WP293" s="10"/>
      <c r="WQ293" s="10"/>
      <c r="WR293" s="10"/>
      <c r="WS293" s="10"/>
      <c r="WT293" s="10"/>
      <c r="WU293" s="10"/>
      <c r="WV293" s="10"/>
      <c r="WW293" s="10"/>
      <c r="WX293" s="10"/>
      <c r="WY293" s="10"/>
      <c r="WZ293" s="10"/>
    </row>
    <row r="294" spans="3:624" s="3" customFormat="1" ht="13.8" x14ac:dyDescent="0.25">
      <c r="C294" s="9"/>
      <c r="D294" s="9"/>
      <c r="E294" s="9"/>
      <c r="F294" s="9"/>
      <c r="G294" s="9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/>
      <c r="LB294" s="10"/>
      <c r="LC294" s="10"/>
      <c r="LD294" s="10"/>
      <c r="LE294" s="10"/>
      <c r="LF294" s="10"/>
      <c r="LG294" s="10"/>
      <c r="LH294" s="10"/>
      <c r="LI294" s="10"/>
      <c r="LJ294" s="10"/>
      <c r="LK294" s="10"/>
      <c r="LL294" s="10"/>
      <c r="LM294" s="10"/>
      <c r="LN294" s="10"/>
      <c r="LO294" s="10"/>
      <c r="LP294" s="10"/>
      <c r="LQ294" s="10"/>
      <c r="LR294" s="10"/>
      <c r="LS294" s="10"/>
      <c r="LT294" s="10"/>
      <c r="LU294" s="10"/>
      <c r="LV294" s="10"/>
      <c r="LW294" s="10"/>
      <c r="LX294" s="10"/>
      <c r="LY294" s="10"/>
      <c r="LZ294" s="10"/>
      <c r="MA294" s="10"/>
      <c r="MB294" s="10"/>
      <c r="MC294" s="10"/>
      <c r="MD294" s="10"/>
      <c r="ME294" s="10"/>
      <c r="MF294" s="10"/>
      <c r="MG294" s="10"/>
      <c r="MH294" s="10"/>
      <c r="MI294" s="10"/>
      <c r="MJ294" s="10"/>
      <c r="MK294" s="10"/>
      <c r="ML294" s="10"/>
      <c r="MM294" s="10"/>
      <c r="MN294" s="10"/>
      <c r="MO294" s="10"/>
      <c r="MP294" s="10"/>
      <c r="MQ294" s="10"/>
      <c r="MR294" s="10"/>
      <c r="MS294" s="10"/>
      <c r="MT294" s="10"/>
      <c r="MU294" s="10"/>
      <c r="MV294" s="10"/>
      <c r="MW294" s="10"/>
      <c r="MX294" s="10"/>
      <c r="MY294" s="10"/>
      <c r="MZ294" s="10"/>
      <c r="NA294" s="10"/>
      <c r="NB294" s="10"/>
      <c r="NC294" s="10"/>
      <c r="ND294" s="10"/>
      <c r="NE294" s="10"/>
      <c r="NF294" s="10"/>
      <c r="NG294" s="10"/>
      <c r="NH294" s="10"/>
      <c r="NI294" s="10"/>
      <c r="NJ294" s="10"/>
      <c r="NK294" s="10"/>
      <c r="NL294" s="10"/>
      <c r="NM294" s="10"/>
      <c r="NN294" s="10"/>
      <c r="NO294" s="10"/>
      <c r="NP294" s="10"/>
      <c r="NQ294" s="10"/>
      <c r="NR294" s="10"/>
      <c r="NS294" s="10"/>
      <c r="NT294" s="10"/>
      <c r="NU294" s="10"/>
      <c r="NV294" s="10"/>
      <c r="NW294" s="10"/>
      <c r="NX294" s="10"/>
      <c r="NY294" s="10"/>
      <c r="NZ294" s="10"/>
      <c r="OA294" s="10"/>
      <c r="OB294" s="10"/>
      <c r="OC294" s="10"/>
      <c r="OD294" s="10"/>
      <c r="OE294" s="10"/>
      <c r="OF294" s="10"/>
      <c r="OG294" s="10"/>
      <c r="OH294" s="10"/>
      <c r="OI294" s="10"/>
      <c r="OJ294" s="10"/>
      <c r="OK294" s="10"/>
      <c r="OL294" s="10"/>
      <c r="OM294" s="10"/>
      <c r="ON294" s="10"/>
      <c r="OO294" s="10"/>
      <c r="OP294" s="10"/>
      <c r="OQ294" s="10"/>
      <c r="OR294" s="10"/>
      <c r="OS294" s="10"/>
      <c r="OT294" s="10"/>
      <c r="OU294" s="10"/>
      <c r="OV294" s="10"/>
      <c r="OW294" s="10"/>
      <c r="OX294" s="10"/>
      <c r="OY294" s="10"/>
      <c r="OZ294" s="10"/>
      <c r="PA294" s="10"/>
      <c r="PB294" s="10"/>
      <c r="PC294" s="10"/>
      <c r="PD294" s="10"/>
      <c r="PE294" s="10"/>
      <c r="PF294" s="10"/>
      <c r="PG294" s="10"/>
      <c r="PH294" s="10"/>
      <c r="PI294" s="10"/>
      <c r="PJ294" s="10"/>
      <c r="PK294" s="10"/>
      <c r="PL294" s="10"/>
      <c r="PM294" s="10"/>
      <c r="PN294" s="10"/>
      <c r="PO294" s="10"/>
      <c r="PP294" s="10"/>
      <c r="PQ294" s="10"/>
      <c r="PR294" s="10"/>
      <c r="PS294" s="10"/>
      <c r="PT294" s="10"/>
      <c r="PU294" s="10"/>
      <c r="PV294" s="10"/>
      <c r="PW294" s="10"/>
      <c r="PX294" s="10"/>
      <c r="PY294" s="10"/>
      <c r="PZ294" s="10"/>
      <c r="QA294" s="10"/>
      <c r="QB294" s="10"/>
      <c r="QC294" s="10"/>
      <c r="QD294" s="10"/>
      <c r="QE294" s="10"/>
      <c r="QF294" s="10"/>
      <c r="QG294" s="10"/>
      <c r="QH294" s="10"/>
      <c r="QI294" s="10"/>
      <c r="QJ294" s="10"/>
      <c r="QK294" s="10"/>
      <c r="QL294" s="10"/>
      <c r="QM294" s="10"/>
      <c r="QN294" s="10"/>
      <c r="QO294" s="10"/>
      <c r="QP294" s="10"/>
      <c r="QQ294" s="10"/>
      <c r="QR294" s="10"/>
      <c r="QS294" s="10"/>
      <c r="QT294" s="10"/>
      <c r="QU294" s="10"/>
      <c r="QV294" s="10"/>
      <c r="QW294" s="10"/>
      <c r="QX294" s="10"/>
      <c r="QY294" s="10"/>
      <c r="QZ294" s="10"/>
      <c r="RA294" s="10"/>
      <c r="RB294" s="10"/>
      <c r="RC294" s="10"/>
      <c r="RD294" s="10"/>
      <c r="RE294" s="10"/>
      <c r="RF294" s="10"/>
      <c r="RG294" s="10"/>
      <c r="RH294" s="10"/>
      <c r="RI294" s="10"/>
      <c r="RJ294" s="10"/>
      <c r="RK294" s="10"/>
      <c r="RL294" s="10"/>
      <c r="RM294" s="10"/>
      <c r="RN294" s="10"/>
      <c r="RO294" s="10"/>
      <c r="RP294" s="10"/>
      <c r="RQ294" s="10"/>
      <c r="RR294" s="10"/>
      <c r="RS294" s="10"/>
      <c r="RT294" s="10"/>
      <c r="RU294" s="10"/>
      <c r="RV294" s="10"/>
      <c r="RW294" s="10"/>
      <c r="RX294" s="10"/>
      <c r="RY294" s="10"/>
      <c r="RZ294" s="10"/>
      <c r="SA294" s="10"/>
      <c r="SB294" s="10"/>
      <c r="SC294" s="10"/>
      <c r="SD294" s="10"/>
      <c r="SE294" s="10"/>
      <c r="SF294" s="10"/>
      <c r="SG294" s="10"/>
      <c r="SH294" s="10"/>
      <c r="SI294" s="10"/>
      <c r="SJ294" s="10"/>
      <c r="SK294" s="10"/>
      <c r="SL294" s="10"/>
      <c r="SM294" s="10"/>
      <c r="SN294" s="10"/>
      <c r="SO294" s="10"/>
      <c r="SP294" s="10"/>
      <c r="SQ294" s="10"/>
      <c r="SR294" s="10"/>
      <c r="SS294" s="10"/>
      <c r="ST294" s="10"/>
      <c r="SU294" s="10"/>
      <c r="SV294" s="10"/>
      <c r="SW294" s="10"/>
      <c r="SX294" s="10"/>
      <c r="SY294" s="10"/>
      <c r="SZ294" s="10"/>
      <c r="TA294" s="10"/>
      <c r="TB294" s="10"/>
      <c r="TC294" s="10"/>
      <c r="TD294" s="10"/>
      <c r="TE294" s="10"/>
      <c r="TF294" s="10"/>
      <c r="TG294" s="10"/>
      <c r="TH294" s="10"/>
      <c r="TI294" s="10"/>
      <c r="TJ294" s="10"/>
      <c r="TK294" s="10"/>
      <c r="TL294" s="10"/>
      <c r="TM294" s="10"/>
      <c r="TN294" s="10"/>
      <c r="TO294" s="10"/>
      <c r="TP294" s="10"/>
      <c r="TQ294" s="10"/>
      <c r="TR294" s="10"/>
      <c r="TS294" s="10"/>
      <c r="TT294" s="10"/>
      <c r="TU294" s="10"/>
      <c r="TV294" s="10"/>
      <c r="TW294" s="10"/>
      <c r="TX294" s="10"/>
      <c r="TY294" s="10"/>
      <c r="TZ294" s="10"/>
      <c r="UA294" s="10"/>
      <c r="UB294" s="10"/>
      <c r="UC294" s="10"/>
      <c r="UD294" s="10"/>
      <c r="UE294" s="10"/>
      <c r="UF294" s="10"/>
      <c r="UG294" s="10"/>
      <c r="UH294" s="10"/>
      <c r="UI294" s="10"/>
      <c r="UJ294" s="10"/>
      <c r="UK294" s="10"/>
      <c r="UL294" s="10"/>
      <c r="UM294" s="10"/>
      <c r="UN294" s="10"/>
      <c r="UO294" s="10"/>
      <c r="UP294" s="10"/>
      <c r="UQ294" s="10"/>
      <c r="UR294" s="10"/>
      <c r="US294" s="10"/>
      <c r="UT294" s="10"/>
      <c r="UU294" s="10"/>
      <c r="UV294" s="10"/>
      <c r="UW294" s="10"/>
      <c r="UX294" s="10"/>
      <c r="UY294" s="10"/>
      <c r="UZ294" s="10"/>
      <c r="VA294" s="10"/>
      <c r="VB294" s="10"/>
      <c r="VC294" s="10"/>
      <c r="VD294" s="10"/>
      <c r="VE294" s="10"/>
      <c r="VF294" s="10"/>
      <c r="VG294" s="10"/>
      <c r="VH294" s="10"/>
      <c r="VI294" s="10"/>
      <c r="VJ294" s="10"/>
      <c r="VK294" s="10"/>
      <c r="VL294" s="10"/>
      <c r="VM294" s="10"/>
      <c r="VN294" s="10"/>
      <c r="VO294" s="10"/>
      <c r="VP294" s="10"/>
      <c r="VQ294" s="10"/>
      <c r="VR294" s="10"/>
      <c r="VS294" s="10"/>
      <c r="VT294" s="10"/>
      <c r="VU294" s="10"/>
      <c r="VV294" s="10"/>
      <c r="VW294" s="10"/>
      <c r="VX294" s="10"/>
      <c r="VY294" s="10"/>
      <c r="VZ294" s="10"/>
      <c r="WA294" s="10"/>
      <c r="WB294" s="10"/>
      <c r="WC294" s="10"/>
      <c r="WD294" s="10"/>
      <c r="WE294" s="10"/>
      <c r="WF294" s="10"/>
      <c r="WG294" s="10"/>
      <c r="WH294" s="10"/>
      <c r="WI294" s="10"/>
      <c r="WJ294" s="10"/>
      <c r="WK294" s="10"/>
      <c r="WL294" s="10"/>
      <c r="WM294" s="10"/>
      <c r="WN294" s="10"/>
      <c r="WO294" s="10"/>
      <c r="WP294" s="10"/>
      <c r="WQ294" s="10"/>
      <c r="WR294" s="10"/>
      <c r="WS294" s="10"/>
      <c r="WT294" s="10"/>
      <c r="WU294" s="10"/>
      <c r="WV294" s="10"/>
      <c r="WW294" s="10"/>
      <c r="WX294" s="10"/>
      <c r="WY294" s="10"/>
      <c r="WZ294" s="10"/>
    </row>
    <row r="295" spans="3:624" s="3" customFormat="1" ht="13.8" x14ac:dyDescent="0.25">
      <c r="C295" s="9"/>
      <c r="D295" s="9"/>
      <c r="E295" s="9"/>
      <c r="F295" s="9"/>
      <c r="G295" s="9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/>
      <c r="LB295" s="10"/>
      <c r="LC295" s="10"/>
      <c r="LD295" s="10"/>
      <c r="LE295" s="10"/>
      <c r="LF295" s="10"/>
      <c r="LG295" s="10"/>
      <c r="LH295" s="10"/>
      <c r="LI295" s="10"/>
      <c r="LJ295" s="10"/>
      <c r="LK295" s="10"/>
      <c r="LL295" s="10"/>
      <c r="LM295" s="10"/>
      <c r="LN295" s="10"/>
      <c r="LO295" s="10"/>
      <c r="LP295" s="10"/>
      <c r="LQ295" s="10"/>
      <c r="LR295" s="10"/>
      <c r="LS295" s="10"/>
      <c r="LT295" s="10"/>
      <c r="LU295" s="10"/>
      <c r="LV295" s="10"/>
      <c r="LW295" s="10"/>
      <c r="LX295" s="10"/>
      <c r="LY295" s="10"/>
      <c r="LZ295" s="10"/>
      <c r="MA295" s="10"/>
      <c r="MB295" s="10"/>
      <c r="MC295" s="10"/>
      <c r="MD295" s="10"/>
      <c r="ME295" s="10"/>
      <c r="MF295" s="10"/>
      <c r="MG295" s="10"/>
      <c r="MH295" s="10"/>
      <c r="MI295" s="10"/>
      <c r="MJ295" s="10"/>
      <c r="MK295" s="10"/>
      <c r="ML295" s="10"/>
      <c r="MM295" s="10"/>
      <c r="MN295" s="10"/>
      <c r="MO295" s="10"/>
      <c r="MP295" s="10"/>
      <c r="MQ295" s="10"/>
      <c r="MR295" s="10"/>
      <c r="MS295" s="10"/>
      <c r="MT295" s="10"/>
      <c r="MU295" s="10"/>
      <c r="MV295" s="10"/>
      <c r="MW295" s="10"/>
      <c r="MX295" s="10"/>
      <c r="MY295" s="10"/>
      <c r="MZ295" s="10"/>
      <c r="NA295" s="10"/>
      <c r="NB295" s="10"/>
      <c r="NC295" s="10"/>
      <c r="ND295" s="10"/>
      <c r="NE295" s="10"/>
      <c r="NF295" s="10"/>
      <c r="NG295" s="10"/>
      <c r="NH295" s="10"/>
      <c r="NI295" s="10"/>
      <c r="NJ295" s="10"/>
      <c r="NK295" s="10"/>
      <c r="NL295" s="10"/>
      <c r="NM295" s="10"/>
      <c r="NN295" s="10"/>
      <c r="NO295" s="10"/>
      <c r="NP295" s="10"/>
      <c r="NQ295" s="10"/>
      <c r="NR295" s="10"/>
      <c r="NS295" s="10"/>
      <c r="NT295" s="10"/>
      <c r="NU295" s="10"/>
      <c r="NV295" s="10"/>
      <c r="NW295" s="10"/>
      <c r="NX295" s="10"/>
      <c r="NY295" s="10"/>
      <c r="NZ295" s="10"/>
      <c r="OA295" s="10"/>
      <c r="OB295" s="10"/>
      <c r="OC295" s="10"/>
      <c r="OD295" s="10"/>
      <c r="OE295" s="10"/>
      <c r="OF295" s="10"/>
      <c r="OG295" s="10"/>
      <c r="OH295" s="10"/>
      <c r="OI295" s="10"/>
      <c r="OJ295" s="10"/>
      <c r="OK295" s="10"/>
      <c r="OL295" s="10"/>
      <c r="OM295" s="10"/>
      <c r="ON295" s="10"/>
      <c r="OO295" s="10"/>
      <c r="OP295" s="10"/>
      <c r="OQ295" s="10"/>
      <c r="OR295" s="10"/>
      <c r="OS295" s="10"/>
      <c r="OT295" s="10"/>
      <c r="OU295" s="10"/>
      <c r="OV295" s="10"/>
      <c r="OW295" s="10"/>
      <c r="OX295" s="10"/>
      <c r="OY295" s="10"/>
      <c r="OZ295" s="10"/>
      <c r="PA295" s="10"/>
      <c r="PB295" s="10"/>
      <c r="PC295" s="10"/>
      <c r="PD295" s="10"/>
      <c r="PE295" s="10"/>
      <c r="PF295" s="10"/>
      <c r="PG295" s="10"/>
      <c r="PH295" s="10"/>
      <c r="PI295" s="10"/>
      <c r="PJ295" s="10"/>
      <c r="PK295" s="10"/>
      <c r="PL295" s="10"/>
      <c r="PM295" s="10"/>
      <c r="PN295" s="10"/>
      <c r="PO295" s="10"/>
      <c r="PP295" s="10"/>
      <c r="PQ295" s="10"/>
      <c r="PR295" s="10"/>
      <c r="PS295" s="10"/>
      <c r="PT295" s="10"/>
      <c r="PU295" s="10"/>
      <c r="PV295" s="10"/>
      <c r="PW295" s="10"/>
      <c r="PX295" s="10"/>
      <c r="PY295" s="10"/>
      <c r="PZ295" s="10"/>
      <c r="QA295" s="10"/>
      <c r="QB295" s="10"/>
      <c r="QC295" s="10"/>
      <c r="QD295" s="10"/>
      <c r="QE295" s="10"/>
      <c r="QF295" s="10"/>
      <c r="QG295" s="10"/>
      <c r="QH295" s="10"/>
      <c r="QI295" s="10"/>
      <c r="QJ295" s="10"/>
      <c r="QK295" s="10"/>
      <c r="QL295" s="10"/>
      <c r="QM295" s="10"/>
      <c r="QN295" s="10"/>
      <c r="QO295" s="10"/>
      <c r="QP295" s="10"/>
      <c r="QQ295" s="10"/>
      <c r="QR295" s="10"/>
      <c r="QS295" s="10"/>
      <c r="QT295" s="10"/>
      <c r="QU295" s="10"/>
      <c r="QV295" s="10"/>
      <c r="QW295" s="10"/>
      <c r="QX295" s="10"/>
      <c r="QY295" s="10"/>
      <c r="QZ295" s="10"/>
      <c r="RA295" s="10"/>
      <c r="RB295" s="10"/>
      <c r="RC295" s="10"/>
      <c r="RD295" s="10"/>
      <c r="RE295" s="10"/>
      <c r="RF295" s="10"/>
      <c r="RG295" s="10"/>
      <c r="RH295" s="10"/>
      <c r="RI295" s="10"/>
      <c r="RJ295" s="10"/>
      <c r="RK295" s="10"/>
      <c r="RL295" s="10"/>
      <c r="RM295" s="10"/>
      <c r="RN295" s="10"/>
      <c r="RO295" s="10"/>
      <c r="RP295" s="10"/>
      <c r="RQ295" s="10"/>
      <c r="RR295" s="10"/>
      <c r="RS295" s="10"/>
      <c r="RT295" s="10"/>
      <c r="RU295" s="10"/>
      <c r="RV295" s="10"/>
      <c r="RW295" s="10"/>
      <c r="RX295" s="10"/>
      <c r="RY295" s="10"/>
      <c r="RZ295" s="10"/>
      <c r="SA295" s="10"/>
      <c r="SB295" s="10"/>
      <c r="SC295" s="10"/>
      <c r="SD295" s="10"/>
      <c r="SE295" s="10"/>
      <c r="SF295" s="10"/>
      <c r="SG295" s="10"/>
      <c r="SH295" s="10"/>
      <c r="SI295" s="10"/>
      <c r="SJ295" s="10"/>
      <c r="SK295" s="10"/>
      <c r="SL295" s="10"/>
      <c r="SM295" s="10"/>
      <c r="SN295" s="10"/>
      <c r="SO295" s="10"/>
      <c r="SP295" s="10"/>
      <c r="SQ295" s="10"/>
      <c r="SR295" s="10"/>
      <c r="SS295" s="10"/>
      <c r="ST295" s="10"/>
      <c r="SU295" s="10"/>
      <c r="SV295" s="10"/>
      <c r="SW295" s="10"/>
      <c r="SX295" s="10"/>
      <c r="SY295" s="10"/>
      <c r="SZ295" s="10"/>
      <c r="TA295" s="10"/>
      <c r="TB295" s="10"/>
      <c r="TC295" s="10"/>
      <c r="TD295" s="10"/>
      <c r="TE295" s="10"/>
      <c r="TF295" s="10"/>
      <c r="TG295" s="10"/>
      <c r="TH295" s="10"/>
      <c r="TI295" s="10"/>
      <c r="TJ295" s="10"/>
      <c r="TK295" s="10"/>
      <c r="TL295" s="10"/>
      <c r="TM295" s="10"/>
      <c r="TN295" s="10"/>
      <c r="TO295" s="10"/>
      <c r="TP295" s="10"/>
      <c r="TQ295" s="10"/>
      <c r="TR295" s="10"/>
      <c r="TS295" s="10"/>
      <c r="TT295" s="10"/>
      <c r="TU295" s="10"/>
      <c r="TV295" s="10"/>
      <c r="TW295" s="10"/>
      <c r="TX295" s="10"/>
      <c r="TY295" s="10"/>
      <c r="TZ295" s="10"/>
      <c r="UA295" s="10"/>
      <c r="UB295" s="10"/>
      <c r="UC295" s="10"/>
      <c r="UD295" s="10"/>
      <c r="UE295" s="10"/>
      <c r="UF295" s="10"/>
      <c r="UG295" s="10"/>
      <c r="UH295" s="10"/>
      <c r="UI295" s="10"/>
      <c r="UJ295" s="10"/>
      <c r="UK295" s="10"/>
      <c r="UL295" s="10"/>
      <c r="UM295" s="10"/>
      <c r="UN295" s="10"/>
      <c r="UO295" s="10"/>
      <c r="UP295" s="10"/>
      <c r="UQ295" s="10"/>
      <c r="UR295" s="10"/>
      <c r="US295" s="10"/>
      <c r="UT295" s="10"/>
      <c r="UU295" s="10"/>
      <c r="UV295" s="10"/>
      <c r="UW295" s="10"/>
      <c r="UX295" s="10"/>
      <c r="UY295" s="10"/>
      <c r="UZ295" s="10"/>
      <c r="VA295" s="10"/>
      <c r="VB295" s="10"/>
      <c r="VC295" s="10"/>
      <c r="VD295" s="10"/>
      <c r="VE295" s="10"/>
      <c r="VF295" s="10"/>
      <c r="VG295" s="10"/>
      <c r="VH295" s="10"/>
      <c r="VI295" s="10"/>
      <c r="VJ295" s="10"/>
      <c r="VK295" s="10"/>
      <c r="VL295" s="10"/>
      <c r="VM295" s="10"/>
      <c r="VN295" s="10"/>
      <c r="VO295" s="10"/>
      <c r="VP295" s="10"/>
      <c r="VQ295" s="10"/>
      <c r="VR295" s="10"/>
      <c r="VS295" s="10"/>
      <c r="VT295" s="10"/>
      <c r="VU295" s="10"/>
      <c r="VV295" s="10"/>
      <c r="VW295" s="10"/>
      <c r="VX295" s="10"/>
      <c r="VY295" s="10"/>
      <c r="VZ295" s="10"/>
      <c r="WA295" s="10"/>
      <c r="WB295" s="10"/>
      <c r="WC295" s="10"/>
      <c r="WD295" s="10"/>
      <c r="WE295" s="10"/>
      <c r="WF295" s="10"/>
      <c r="WG295" s="10"/>
      <c r="WH295" s="10"/>
      <c r="WI295" s="10"/>
      <c r="WJ295" s="10"/>
      <c r="WK295" s="10"/>
      <c r="WL295" s="10"/>
      <c r="WM295" s="10"/>
      <c r="WN295" s="10"/>
      <c r="WO295" s="10"/>
      <c r="WP295" s="10"/>
      <c r="WQ295" s="10"/>
      <c r="WR295" s="10"/>
      <c r="WS295" s="10"/>
      <c r="WT295" s="10"/>
      <c r="WU295" s="10"/>
      <c r="WV295" s="10"/>
      <c r="WW295" s="10"/>
      <c r="WX295" s="10"/>
      <c r="WY295" s="10"/>
      <c r="WZ295" s="10"/>
    </row>
    <row r="296" spans="3:624" s="3" customFormat="1" ht="13.8" x14ac:dyDescent="0.25">
      <c r="C296" s="9"/>
      <c r="D296" s="9"/>
      <c r="E296" s="9"/>
      <c r="F296" s="9"/>
      <c r="G296" s="9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/>
      <c r="LB296" s="10"/>
      <c r="LC296" s="10"/>
      <c r="LD296" s="10"/>
      <c r="LE296" s="10"/>
      <c r="LF296" s="10"/>
      <c r="LG296" s="10"/>
      <c r="LH296" s="10"/>
      <c r="LI296" s="10"/>
      <c r="LJ296" s="10"/>
      <c r="LK296" s="10"/>
      <c r="LL296" s="10"/>
      <c r="LM296" s="10"/>
      <c r="LN296" s="10"/>
      <c r="LO296" s="10"/>
      <c r="LP296" s="10"/>
      <c r="LQ296" s="10"/>
      <c r="LR296" s="10"/>
      <c r="LS296" s="10"/>
      <c r="LT296" s="10"/>
      <c r="LU296" s="10"/>
      <c r="LV296" s="10"/>
      <c r="LW296" s="10"/>
      <c r="LX296" s="10"/>
      <c r="LY296" s="10"/>
      <c r="LZ296" s="10"/>
      <c r="MA296" s="10"/>
      <c r="MB296" s="10"/>
      <c r="MC296" s="10"/>
      <c r="MD296" s="10"/>
      <c r="ME296" s="10"/>
      <c r="MF296" s="10"/>
      <c r="MG296" s="10"/>
      <c r="MH296" s="10"/>
      <c r="MI296" s="10"/>
      <c r="MJ296" s="10"/>
      <c r="MK296" s="10"/>
      <c r="ML296" s="10"/>
      <c r="MM296" s="10"/>
      <c r="MN296" s="10"/>
      <c r="MO296" s="10"/>
      <c r="MP296" s="10"/>
      <c r="MQ296" s="10"/>
      <c r="MR296" s="10"/>
      <c r="MS296" s="10"/>
      <c r="MT296" s="10"/>
      <c r="MU296" s="10"/>
      <c r="MV296" s="10"/>
      <c r="MW296" s="10"/>
      <c r="MX296" s="10"/>
      <c r="MY296" s="10"/>
      <c r="MZ296" s="10"/>
      <c r="NA296" s="10"/>
      <c r="NB296" s="10"/>
      <c r="NC296" s="10"/>
      <c r="ND296" s="10"/>
      <c r="NE296" s="10"/>
      <c r="NF296" s="10"/>
      <c r="NG296" s="10"/>
      <c r="NH296" s="10"/>
      <c r="NI296" s="10"/>
      <c r="NJ296" s="10"/>
      <c r="NK296" s="10"/>
      <c r="NL296" s="10"/>
      <c r="NM296" s="10"/>
      <c r="NN296" s="10"/>
      <c r="NO296" s="10"/>
      <c r="NP296" s="10"/>
      <c r="NQ296" s="10"/>
      <c r="NR296" s="10"/>
      <c r="NS296" s="10"/>
      <c r="NT296" s="10"/>
      <c r="NU296" s="10"/>
      <c r="NV296" s="10"/>
      <c r="NW296" s="10"/>
      <c r="NX296" s="10"/>
      <c r="NY296" s="10"/>
      <c r="NZ296" s="10"/>
      <c r="OA296" s="10"/>
      <c r="OB296" s="10"/>
      <c r="OC296" s="10"/>
      <c r="OD296" s="10"/>
      <c r="OE296" s="10"/>
      <c r="OF296" s="10"/>
      <c r="OG296" s="10"/>
      <c r="OH296" s="10"/>
      <c r="OI296" s="10"/>
      <c r="OJ296" s="10"/>
      <c r="OK296" s="10"/>
      <c r="OL296" s="10"/>
      <c r="OM296" s="10"/>
      <c r="ON296" s="10"/>
      <c r="OO296" s="10"/>
      <c r="OP296" s="10"/>
      <c r="OQ296" s="10"/>
      <c r="OR296" s="10"/>
      <c r="OS296" s="10"/>
      <c r="OT296" s="10"/>
      <c r="OU296" s="10"/>
      <c r="OV296" s="10"/>
      <c r="OW296" s="10"/>
      <c r="OX296" s="10"/>
      <c r="OY296" s="10"/>
      <c r="OZ296" s="10"/>
      <c r="PA296" s="10"/>
      <c r="PB296" s="10"/>
      <c r="PC296" s="10"/>
      <c r="PD296" s="10"/>
      <c r="PE296" s="10"/>
      <c r="PF296" s="10"/>
      <c r="PG296" s="10"/>
      <c r="PH296" s="10"/>
      <c r="PI296" s="10"/>
      <c r="PJ296" s="10"/>
      <c r="PK296" s="10"/>
      <c r="PL296" s="10"/>
      <c r="PM296" s="10"/>
      <c r="PN296" s="10"/>
      <c r="PO296" s="10"/>
      <c r="PP296" s="10"/>
      <c r="PQ296" s="10"/>
      <c r="PR296" s="10"/>
      <c r="PS296" s="10"/>
      <c r="PT296" s="10"/>
      <c r="PU296" s="10"/>
      <c r="PV296" s="10"/>
      <c r="PW296" s="10"/>
      <c r="PX296" s="10"/>
      <c r="PY296" s="10"/>
      <c r="PZ296" s="10"/>
      <c r="QA296" s="10"/>
      <c r="QB296" s="10"/>
      <c r="QC296" s="10"/>
      <c r="QD296" s="10"/>
      <c r="QE296" s="10"/>
      <c r="QF296" s="10"/>
      <c r="QG296" s="10"/>
      <c r="QH296" s="10"/>
      <c r="QI296" s="10"/>
      <c r="QJ296" s="10"/>
      <c r="QK296" s="10"/>
      <c r="QL296" s="10"/>
      <c r="QM296" s="10"/>
      <c r="QN296" s="10"/>
      <c r="QO296" s="10"/>
      <c r="QP296" s="10"/>
      <c r="QQ296" s="10"/>
      <c r="QR296" s="10"/>
      <c r="QS296" s="10"/>
      <c r="QT296" s="10"/>
      <c r="QU296" s="10"/>
      <c r="QV296" s="10"/>
      <c r="QW296" s="10"/>
      <c r="QX296" s="10"/>
      <c r="QY296" s="10"/>
      <c r="QZ296" s="10"/>
      <c r="RA296" s="10"/>
      <c r="RB296" s="10"/>
      <c r="RC296" s="10"/>
      <c r="RD296" s="10"/>
      <c r="RE296" s="10"/>
      <c r="RF296" s="10"/>
      <c r="RG296" s="10"/>
      <c r="RH296" s="10"/>
      <c r="RI296" s="10"/>
      <c r="RJ296" s="10"/>
      <c r="RK296" s="10"/>
      <c r="RL296" s="10"/>
      <c r="RM296" s="10"/>
      <c r="RN296" s="10"/>
      <c r="RO296" s="10"/>
      <c r="RP296" s="10"/>
      <c r="RQ296" s="10"/>
      <c r="RR296" s="10"/>
      <c r="RS296" s="10"/>
      <c r="RT296" s="10"/>
      <c r="RU296" s="10"/>
      <c r="RV296" s="10"/>
      <c r="RW296" s="10"/>
      <c r="RX296" s="10"/>
      <c r="RY296" s="10"/>
      <c r="RZ296" s="10"/>
      <c r="SA296" s="10"/>
      <c r="SB296" s="10"/>
      <c r="SC296" s="10"/>
      <c r="SD296" s="10"/>
      <c r="SE296" s="10"/>
      <c r="SF296" s="10"/>
      <c r="SG296" s="10"/>
      <c r="SH296" s="10"/>
      <c r="SI296" s="10"/>
      <c r="SJ296" s="10"/>
      <c r="SK296" s="10"/>
      <c r="SL296" s="10"/>
      <c r="SM296" s="10"/>
      <c r="SN296" s="10"/>
      <c r="SO296" s="10"/>
      <c r="SP296" s="10"/>
      <c r="SQ296" s="10"/>
      <c r="SR296" s="10"/>
      <c r="SS296" s="10"/>
      <c r="ST296" s="10"/>
      <c r="SU296" s="10"/>
      <c r="SV296" s="10"/>
      <c r="SW296" s="10"/>
      <c r="SX296" s="10"/>
      <c r="SY296" s="10"/>
      <c r="SZ296" s="10"/>
      <c r="TA296" s="10"/>
      <c r="TB296" s="10"/>
      <c r="TC296" s="10"/>
      <c r="TD296" s="10"/>
      <c r="TE296" s="10"/>
      <c r="TF296" s="10"/>
      <c r="TG296" s="10"/>
      <c r="TH296" s="10"/>
      <c r="TI296" s="10"/>
      <c r="TJ296" s="10"/>
      <c r="TK296" s="10"/>
      <c r="TL296" s="10"/>
      <c r="TM296" s="10"/>
      <c r="TN296" s="10"/>
      <c r="TO296" s="10"/>
      <c r="TP296" s="10"/>
      <c r="TQ296" s="10"/>
      <c r="TR296" s="10"/>
      <c r="TS296" s="10"/>
      <c r="TT296" s="10"/>
      <c r="TU296" s="10"/>
      <c r="TV296" s="10"/>
      <c r="TW296" s="10"/>
      <c r="TX296" s="10"/>
      <c r="TY296" s="10"/>
      <c r="TZ296" s="10"/>
      <c r="UA296" s="10"/>
      <c r="UB296" s="10"/>
      <c r="UC296" s="10"/>
      <c r="UD296" s="10"/>
      <c r="UE296" s="10"/>
      <c r="UF296" s="10"/>
      <c r="UG296" s="10"/>
      <c r="UH296" s="10"/>
      <c r="UI296" s="10"/>
      <c r="UJ296" s="10"/>
      <c r="UK296" s="10"/>
      <c r="UL296" s="10"/>
      <c r="UM296" s="10"/>
      <c r="UN296" s="10"/>
      <c r="UO296" s="10"/>
      <c r="UP296" s="10"/>
      <c r="UQ296" s="10"/>
      <c r="UR296" s="10"/>
      <c r="US296" s="10"/>
      <c r="UT296" s="10"/>
      <c r="UU296" s="10"/>
      <c r="UV296" s="10"/>
      <c r="UW296" s="10"/>
      <c r="UX296" s="10"/>
      <c r="UY296" s="10"/>
      <c r="UZ296" s="10"/>
      <c r="VA296" s="10"/>
      <c r="VB296" s="10"/>
      <c r="VC296" s="10"/>
      <c r="VD296" s="10"/>
      <c r="VE296" s="10"/>
      <c r="VF296" s="10"/>
      <c r="VG296" s="10"/>
      <c r="VH296" s="10"/>
      <c r="VI296" s="10"/>
      <c r="VJ296" s="10"/>
      <c r="VK296" s="10"/>
      <c r="VL296" s="10"/>
      <c r="VM296" s="10"/>
      <c r="VN296" s="10"/>
      <c r="VO296" s="10"/>
      <c r="VP296" s="10"/>
      <c r="VQ296" s="10"/>
      <c r="VR296" s="10"/>
      <c r="VS296" s="10"/>
      <c r="VT296" s="10"/>
      <c r="VU296" s="10"/>
      <c r="VV296" s="10"/>
      <c r="VW296" s="10"/>
      <c r="VX296" s="10"/>
      <c r="VY296" s="10"/>
      <c r="VZ296" s="10"/>
      <c r="WA296" s="10"/>
      <c r="WB296" s="10"/>
      <c r="WC296" s="10"/>
      <c r="WD296" s="10"/>
      <c r="WE296" s="10"/>
      <c r="WF296" s="10"/>
      <c r="WG296" s="10"/>
      <c r="WH296" s="10"/>
      <c r="WI296" s="10"/>
      <c r="WJ296" s="10"/>
      <c r="WK296" s="10"/>
      <c r="WL296" s="10"/>
      <c r="WM296" s="10"/>
      <c r="WN296" s="10"/>
      <c r="WO296" s="10"/>
      <c r="WP296" s="10"/>
      <c r="WQ296" s="10"/>
      <c r="WR296" s="10"/>
      <c r="WS296" s="10"/>
      <c r="WT296" s="10"/>
      <c r="WU296" s="10"/>
      <c r="WV296" s="10"/>
      <c r="WW296" s="10"/>
      <c r="WX296" s="10"/>
      <c r="WY296" s="10"/>
      <c r="WZ296" s="10"/>
    </row>
    <row r="297" spans="3:624" x14ac:dyDescent="0.3">
      <c r="C297" s="8"/>
      <c r="D297" s="8"/>
      <c r="E297" s="8"/>
      <c r="F297" s="8"/>
      <c r="G297" s="8"/>
    </row>
    <row r="298" spans="3:624" x14ac:dyDescent="0.3">
      <c r="C298" s="8"/>
      <c r="D298" s="8"/>
      <c r="E298" s="8"/>
      <c r="F298" s="8"/>
      <c r="G298" s="8"/>
    </row>
    <row r="299" spans="3:624" x14ac:dyDescent="0.3">
      <c r="C299" s="8"/>
      <c r="D299" s="8"/>
      <c r="E299" s="8"/>
      <c r="F299" s="8"/>
      <c r="G299" s="8"/>
    </row>
    <row r="300" spans="3:624" x14ac:dyDescent="0.3">
      <c r="C300" s="8"/>
      <c r="D300" s="8"/>
      <c r="E300" s="8"/>
      <c r="F300" s="8"/>
      <c r="G300" s="8"/>
    </row>
    <row r="301" spans="3:624" x14ac:dyDescent="0.3">
      <c r="C301" s="8"/>
      <c r="D301" s="8"/>
      <c r="E301" s="8"/>
      <c r="F301" s="8"/>
      <c r="G301" s="8"/>
    </row>
    <row r="302" spans="3:624" x14ac:dyDescent="0.3">
      <c r="C302" s="8"/>
      <c r="D302" s="8"/>
      <c r="E302" s="8"/>
      <c r="F302" s="8"/>
      <c r="G302" s="8"/>
    </row>
    <row r="303" spans="3:624" x14ac:dyDescent="0.3">
      <c r="C303" s="8"/>
      <c r="D303" s="8"/>
      <c r="E303" s="8"/>
      <c r="F303" s="8"/>
      <c r="G303" s="8"/>
    </row>
    <row r="304" spans="3:624" x14ac:dyDescent="0.3">
      <c r="C304" s="8"/>
      <c r="D304" s="8"/>
      <c r="E304" s="8"/>
      <c r="F304" s="8"/>
      <c r="G304" s="8"/>
    </row>
    <row r="305" spans="3:7" x14ac:dyDescent="0.3">
      <c r="C305" s="8"/>
      <c r="D305" s="8"/>
      <c r="E305" s="8"/>
      <c r="F305" s="8"/>
      <c r="G305" s="8"/>
    </row>
    <row r="306" spans="3:7" x14ac:dyDescent="0.3">
      <c r="C306" s="8"/>
      <c r="D306" s="8"/>
      <c r="E306" s="8"/>
      <c r="F306" s="8"/>
      <c r="G306" s="8"/>
    </row>
    <row r="307" spans="3:7" x14ac:dyDescent="0.3">
      <c r="C307" s="8"/>
      <c r="D307" s="8"/>
      <c r="E307" s="8"/>
      <c r="F307" s="8"/>
      <c r="G307" s="8"/>
    </row>
    <row r="308" spans="3:7" x14ac:dyDescent="0.3">
      <c r="C308" s="8"/>
      <c r="D308" s="8"/>
      <c r="E308" s="8"/>
      <c r="F308" s="8"/>
      <c r="G308" s="8"/>
    </row>
    <row r="309" spans="3:7" x14ac:dyDescent="0.3">
      <c r="C309" s="8"/>
      <c r="D309" s="8"/>
      <c r="E309" s="8"/>
      <c r="F309" s="8"/>
      <c r="G309" s="8"/>
    </row>
    <row r="310" spans="3:7" x14ac:dyDescent="0.3">
      <c r="C310" s="8"/>
      <c r="D310" s="8"/>
      <c r="E310" s="8"/>
      <c r="F310" s="8"/>
      <c r="G310" s="8"/>
    </row>
    <row r="311" spans="3:7" x14ac:dyDescent="0.3">
      <c r="C311" s="8"/>
      <c r="D311" s="8"/>
      <c r="E311" s="8"/>
      <c r="F311" s="8"/>
      <c r="G311" s="8"/>
    </row>
    <row r="312" spans="3:7" x14ac:dyDescent="0.3">
      <c r="C312" s="8"/>
      <c r="D312" s="8"/>
      <c r="E312" s="8"/>
      <c r="F312" s="8"/>
      <c r="G312" s="8"/>
    </row>
    <row r="313" spans="3:7" x14ac:dyDescent="0.3">
      <c r="C313" s="8"/>
      <c r="D313" s="8"/>
      <c r="E313" s="8"/>
      <c r="F313" s="8"/>
      <c r="G313" s="8"/>
    </row>
    <row r="314" spans="3:7" x14ac:dyDescent="0.3">
      <c r="C314" s="8"/>
      <c r="D314" s="8"/>
      <c r="E314" s="8"/>
      <c r="F314" s="8"/>
      <c r="G314" s="8"/>
    </row>
    <row r="315" spans="3:7" x14ac:dyDescent="0.3">
      <c r="C315" s="8"/>
      <c r="D315" s="8"/>
      <c r="E315" s="8"/>
      <c r="F315" s="8"/>
      <c r="G315" s="8"/>
    </row>
    <row r="316" spans="3:7" x14ac:dyDescent="0.3">
      <c r="C316" s="8"/>
      <c r="D316" s="8"/>
      <c r="E316" s="8"/>
      <c r="F316" s="8"/>
      <c r="G316" s="8"/>
    </row>
    <row r="317" spans="3:7" x14ac:dyDescent="0.3">
      <c r="C317" s="8"/>
      <c r="D317" s="8"/>
      <c r="E317" s="8"/>
      <c r="F317" s="8"/>
      <c r="G317" s="8"/>
    </row>
    <row r="318" spans="3:7" x14ac:dyDescent="0.3">
      <c r="C318" s="8"/>
      <c r="D318" s="8"/>
      <c r="E318" s="8"/>
      <c r="F318" s="8"/>
      <c r="G318" s="8"/>
    </row>
    <row r="319" spans="3:7" x14ac:dyDescent="0.3">
      <c r="C319" s="8"/>
      <c r="D319" s="8"/>
      <c r="E319" s="8"/>
      <c r="F319" s="8"/>
      <c r="G319" s="8"/>
    </row>
    <row r="320" spans="3:7" x14ac:dyDescent="0.3">
      <c r="C320" s="8"/>
      <c r="D320" s="8"/>
      <c r="E320" s="8"/>
      <c r="F320" s="8"/>
      <c r="G320" s="8"/>
    </row>
    <row r="321" spans="3:7" x14ac:dyDescent="0.3">
      <c r="C321" s="8"/>
      <c r="D321" s="8"/>
      <c r="E321" s="8"/>
      <c r="F321" s="8"/>
      <c r="G321" s="8"/>
    </row>
    <row r="322" spans="3:7" x14ac:dyDescent="0.3">
      <c r="C322" s="8"/>
      <c r="D322" s="8"/>
      <c r="E322" s="8"/>
      <c r="F322" s="8"/>
      <c r="G322" s="8"/>
    </row>
    <row r="323" spans="3:7" x14ac:dyDescent="0.3">
      <c r="C323" s="8"/>
      <c r="D323" s="8"/>
      <c r="E323" s="8"/>
      <c r="F323" s="8"/>
      <c r="G323" s="8"/>
    </row>
    <row r="324" spans="3:7" x14ac:dyDescent="0.3">
      <c r="C324" s="8"/>
      <c r="D324" s="8"/>
      <c r="E324" s="8"/>
      <c r="F324" s="8"/>
      <c r="G324" s="8"/>
    </row>
    <row r="325" spans="3:7" x14ac:dyDescent="0.3">
      <c r="C325" s="8"/>
      <c r="D325" s="8"/>
      <c r="E325" s="8"/>
      <c r="F325" s="8"/>
      <c r="G325" s="8"/>
    </row>
    <row r="326" spans="3:7" x14ac:dyDescent="0.3">
      <c r="C326" s="8"/>
      <c r="D326" s="8"/>
      <c r="E326" s="8"/>
      <c r="F326" s="8"/>
      <c r="G326" s="8"/>
    </row>
    <row r="327" spans="3:7" x14ac:dyDescent="0.3">
      <c r="C327" s="8"/>
      <c r="D327" s="8"/>
      <c r="E327" s="8"/>
      <c r="F327" s="8"/>
      <c r="G327" s="8"/>
    </row>
    <row r="328" spans="3:7" x14ac:dyDescent="0.3">
      <c r="C328" s="8"/>
      <c r="D328" s="8"/>
      <c r="E328" s="8"/>
      <c r="F328" s="8"/>
      <c r="G328" s="8"/>
    </row>
    <row r="329" spans="3:7" x14ac:dyDescent="0.3">
      <c r="C329" s="8"/>
      <c r="D329" s="8"/>
      <c r="E329" s="8"/>
      <c r="F329" s="8"/>
      <c r="G329" s="8"/>
    </row>
    <row r="330" spans="3:7" x14ac:dyDescent="0.3">
      <c r="C330" s="8"/>
      <c r="D330" s="8"/>
      <c r="E330" s="8"/>
      <c r="F330" s="8"/>
      <c r="G330" s="8"/>
    </row>
    <row r="331" spans="3:7" x14ac:dyDescent="0.3">
      <c r="C331" s="8"/>
      <c r="D331" s="8"/>
      <c r="E331" s="8"/>
      <c r="F331" s="8"/>
      <c r="G331" s="8"/>
    </row>
    <row r="332" spans="3:7" x14ac:dyDescent="0.3">
      <c r="C332" s="8"/>
      <c r="D332" s="8"/>
      <c r="E332" s="8"/>
      <c r="F332" s="8"/>
      <c r="G332" s="8"/>
    </row>
    <row r="333" spans="3:7" x14ac:dyDescent="0.3">
      <c r="C333" s="8"/>
      <c r="D333" s="8"/>
      <c r="E333" s="8"/>
      <c r="F333" s="8"/>
      <c r="G333" s="8"/>
    </row>
    <row r="334" spans="3:7" x14ac:dyDescent="0.3">
      <c r="C334" s="8"/>
      <c r="D334" s="8"/>
      <c r="E334" s="8"/>
      <c r="F334" s="8"/>
      <c r="G334" s="8"/>
    </row>
    <row r="335" spans="3:7" x14ac:dyDescent="0.3">
      <c r="C335" s="8"/>
      <c r="D335" s="8"/>
      <c r="E335" s="8"/>
      <c r="F335" s="8"/>
      <c r="G335" s="8"/>
    </row>
    <row r="336" spans="3:7" x14ac:dyDescent="0.3">
      <c r="C336" s="8"/>
      <c r="D336" s="8"/>
      <c r="E336" s="8"/>
      <c r="F336" s="8"/>
      <c r="G336" s="8"/>
    </row>
    <row r="337" spans="3:7" x14ac:dyDescent="0.3">
      <c r="C337" s="8"/>
      <c r="D337" s="8"/>
      <c r="E337" s="8"/>
      <c r="F337" s="8"/>
      <c r="G337" s="8"/>
    </row>
    <row r="338" spans="3:7" x14ac:dyDescent="0.3">
      <c r="C338" s="8"/>
      <c r="D338" s="8"/>
      <c r="E338" s="8"/>
      <c r="F338" s="8"/>
      <c r="G338" s="8"/>
    </row>
    <row r="339" spans="3:7" x14ac:dyDescent="0.3">
      <c r="C339" s="8"/>
      <c r="D339" s="8"/>
      <c r="E339" s="8"/>
      <c r="F339" s="8"/>
      <c r="G339" s="8"/>
    </row>
    <row r="340" spans="3:7" x14ac:dyDescent="0.3">
      <c r="C340" s="8"/>
      <c r="D340" s="8"/>
      <c r="E340" s="8"/>
      <c r="F340" s="8"/>
      <c r="G340" s="8"/>
    </row>
    <row r="341" spans="3:7" x14ac:dyDescent="0.3">
      <c r="C341" s="8"/>
      <c r="D341" s="8"/>
      <c r="E341" s="8"/>
      <c r="F341" s="8"/>
      <c r="G341" s="8"/>
    </row>
    <row r="342" spans="3:7" x14ac:dyDescent="0.3">
      <c r="C342" s="8"/>
      <c r="D342" s="8"/>
      <c r="E342" s="8"/>
      <c r="F342" s="8"/>
      <c r="G342" s="8"/>
    </row>
    <row r="343" spans="3:7" x14ac:dyDescent="0.3">
      <c r="C343" s="8"/>
      <c r="D343" s="8"/>
      <c r="E343" s="8"/>
      <c r="F343" s="8"/>
      <c r="G343" s="8"/>
    </row>
    <row r="344" spans="3:7" x14ac:dyDescent="0.3">
      <c r="C344" s="8"/>
      <c r="D344" s="8"/>
      <c r="E344" s="8"/>
      <c r="F344" s="8"/>
      <c r="G344" s="8"/>
    </row>
    <row r="345" spans="3:7" x14ac:dyDescent="0.3">
      <c r="C345" s="8"/>
      <c r="D345" s="8"/>
      <c r="E345" s="8"/>
      <c r="F345" s="8"/>
      <c r="G345" s="8"/>
    </row>
    <row r="346" spans="3:7" x14ac:dyDescent="0.3">
      <c r="C346" s="8"/>
      <c r="D346" s="8"/>
      <c r="E346" s="8"/>
      <c r="F346" s="8"/>
      <c r="G346" s="8"/>
    </row>
    <row r="347" spans="3:7" x14ac:dyDescent="0.3">
      <c r="C347" s="8"/>
      <c r="D347" s="8"/>
      <c r="E347" s="8"/>
      <c r="F347" s="8"/>
      <c r="G347" s="8"/>
    </row>
    <row r="348" spans="3:7" x14ac:dyDescent="0.3">
      <c r="C348" s="8"/>
      <c r="D348" s="8"/>
      <c r="E348" s="8"/>
      <c r="F348" s="8"/>
      <c r="G348" s="8"/>
    </row>
    <row r="349" spans="3:7" x14ac:dyDescent="0.3">
      <c r="C349" s="8"/>
      <c r="D349" s="8"/>
      <c r="E349" s="8"/>
      <c r="F349" s="8"/>
      <c r="G349" s="8"/>
    </row>
    <row r="350" spans="3:7" x14ac:dyDescent="0.3">
      <c r="C350" s="8"/>
      <c r="D350" s="8"/>
      <c r="E350" s="8"/>
      <c r="F350" s="8"/>
      <c r="G350" s="8"/>
    </row>
    <row r="351" spans="3:7" x14ac:dyDescent="0.3">
      <c r="C351" s="8"/>
      <c r="D351" s="8"/>
      <c r="E351" s="8"/>
      <c r="F351" s="8"/>
      <c r="G351" s="8"/>
    </row>
    <row r="352" spans="3:7" x14ac:dyDescent="0.3">
      <c r="C352" s="8"/>
      <c r="D352" s="8"/>
      <c r="E352" s="8"/>
      <c r="F352" s="8"/>
      <c r="G352" s="8"/>
    </row>
    <row r="353" spans="3:7" x14ac:dyDescent="0.3">
      <c r="C353" s="8"/>
      <c r="D353" s="8"/>
      <c r="E353" s="8"/>
      <c r="F353" s="8"/>
      <c r="G353" s="8"/>
    </row>
    <row r="354" spans="3:7" x14ac:dyDescent="0.3">
      <c r="C354" s="8"/>
      <c r="D354" s="8"/>
      <c r="E354" s="8"/>
      <c r="F354" s="8"/>
      <c r="G354" s="8"/>
    </row>
    <row r="355" spans="3:7" x14ac:dyDescent="0.3">
      <c r="C355" s="8"/>
      <c r="D355" s="8"/>
      <c r="E355" s="8"/>
      <c r="F355" s="8"/>
      <c r="G355" s="8"/>
    </row>
    <row r="356" spans="3:7" x14ac:dyDescent="0.3">
      <c r="C356" s="8"/>
      <c r="D356" s="8"/>
      <c r="E356" s="8"/>
      <c r="F356" s="8"/>
      <c r="G356" s="8"/>
    </row>
    <row r="357" spans="3:7" x14ac:dyDescent="0.3">
      <c r="C357" s="8"/>
      <c r="D357" s="8"/>
      <c r="E357" s="8"/>
      <c r="F357" s="8"/>
      <c r="G357" s="8"/>
    </row>
    <row r="358" spans="3:7" x14ac:dyDescent="0.3">
      <c r="C358" s="8"/>
      <c r="D358" s="8"/>
      <c r="E358" s="8"/>
      <c r="F358" s="8"/>
      <c r="G358" s="8"/>
    </row>
    <row r="359" spans="3:7" x14ac:dyDescent="0.3">
      <c r="C359" s="8"/>
      <c r="D359" s="8"/>
      <c r="E359" s="8"/>
      <c r="F359" s="8"/>
      <c r="G359" s="8"/>
    </row>
    <row r="360" spans="3:7" x14ac:dyDescent="0.3">
      <c r="C360" s="8"/>
      <c r="D360" s="8"/>
      <c r="E360" s="8"/>
      <c r="F360" s="8"/>
      <c r="G360" s="8"/>
    </row>
    <row r="361" spans="3:7" x14ac:dyDescent="0.3">
      <c r="C361" s="8"/>
      <c r="D361" s="8"/>
      <c r="E361" s="8"/>
      <c r="F361" s="8"/>
      <c r="G361" s="8"/>
    </row>
    <row r="362" spans="3:7" x14ac:dyDescent="0.3">
      <c r="C362" s="8"/>
      <c r="D362" s="8"/>
      <c r="E362" s="8"/>
      <c r="F362" s="8"/>
      <c r="G362" s="8"/>
    </row>
    <row r="363" spans="3:7" x14ac:dyDescent="0.3">
      <c r="C363" s="8"/>
      <c r="D363" s="8"/>
      <c r="E363" s="8"/>
      <c r="F363" s="8"/>
      <c r="G363" s="8"/>
    </row>
    <row r="364" spans="3:7" x14ac:dyDescent="0.3">
      <c r="C364" s="8"/>
      <c r="D364" s="8"/>
      <c r="E364" s="8"/>
      <c r="F364" s="8"/>
      <c r="G364" s="8"/>
    </row>
    <row r="365" spans="3:7" x14ac:dyDescent="0.3">
      <c r="C365" s="8"/>
      <c r="D365" s="8"/>
      <c r="E365" s="8"/>
      <c r="F365" s="8"/>
      <c r="G365" s="8"/>
    </row>
    <row r="366" spans="3:7" x14ac:dyDescent="0.3">
      <c r="C366" s="8"/>
      <c r="D366" s="8"/>
      <c r="E366" s="8"/>
      <c r="F366" s="8"/>
      <c r="G366" s="8"/>
    </row>
    <row r="367" spans="3:7" x14ac:dyDescent="0.3">
      <c r="C367" s="8"/>
      <c r="D367" s="8"/>
      <c r="E367" s="8"/>
      <c r="F367" s="8"/>
      <c r="G367" s="8"/>
    </row>
    <row r="368" spans="3:7" x14ac:dyDescent="0.3">
      <c r="C368" s="8"/>
      <c r="D368" s="8"/>
      <c r="E368" s="8"/>
      <c r="F368" s="8"/>
      <c r="G368" s="8"/>
    </row>
    <row r="369" spans="3:7" x14ac:dyDescent="0.3">
      <c r="C369" s="8"/>
      <c r="D369" s="8"/>
      <c r="E369" s="8"/>
      <c r="F369" s="8"/>
      <c r="G369" s="8"/>
    </row>
    <row r="370" spans="3:7" x14ac:dyDescent="0.3">
      <c r="C370" s="8"/>
      <c r="D370" s="8"/>
      <c r="E370" s="8"/>
      <c r="F370" s="8"/>
      <c r="G370" s="8"/>
    </row>
    <row r="371" spans="3:7" x14ac:dyDescent="0.3">
      <c r="C371" s="8"/>
      <c r="D371" s="8"/>
      <c r="E371" s="8"/>
      <c r="F371" s="8"/>
      <c r="G371" s="8"/>
    </row>
    <row r="372" spans="3:7" x14ac:dyDescent="0.3">
      <c r="C372" s="8"/>
      <c r="D372" s="8"/>
      <c r="E372" s="8"/>
      <c r="F372" s="8"/>
      <c r="G372" s="8"/>
    </row>
    <row r="373" spans="3:7" x14ac:dyDescent="0.3">
      <c r="C373" s="8"/>
      <c r="D373" s="8"/>
      <c r="E373" s="8"/>
      <c r="F373" s="8"/>
      <c r="G373" s="8"/>
    </row>
    <row r="374" spans="3:7" x14ac:dyDescent="0.3">
      <c r="C374" s="8"/>
      <c r="D374" s="8"/>
      <c r="E374" s="8"/>
      <c r="F374" s="8"/>
      <c r="G374" s="8"/>
    </row>
    <row r="375" spans="3:7" x14ac:dyDescent="0.3">
      <c r="C375" s="8"/>
      <c r="D375" s="8"/>
      <c r="E375" s="8"/>
      <c r="F375" s="8"/>
      <c r="G375" s="8"/>
    </row>
    <row r="376" spans="3:7" x14ac:dyDescent="0.3">
      <c r="C376" s="8"/>
      <c r="D376" s="8"/>
      <c r="E376" s="8"/>
      <c r="F376" s="8"/>
      <c r="G376" s="8"/>
    </row>
    <row r="377" spans="3:7" x14ac:dyDescent="0.3">
      <c r="C377" s="8"/>
      <c r="D377" s="8"/>
      <c r="E377" s="8"/>
      <c r="F377" s="8"/>
      <c r="G377" s="8"/>
    </row>
    <row r="378" spans="3:7" x14ac:dyDescent="0.3">
      <c r="C378" s="8"/>
      <c r="D378" s="8"/>
      <c r="E378" s="8"/>
      <c r="F378" s="8"/>
      <c r="G378" s="8"/>
    </row>
    <row r="379" spans="3:7" x14ac:dyDescent="0.3">
      <c r="C379" s="8"/>
      <c r="D379" s="8"/>
      <c r="E379" s="8"/>
      <c r="F379" s="8"/>
      <c r="G379" s="8"/>
    </row>
    <row r="380" spans="3:7" x14ac:dyDescent="0.3">
      <c r="C380" s="8"/>
      <c r="D380" s="8"/>
      <c r="E380" s="8"/>
      <c r="F380" s="8"/>
      <c r="G380" s="8"/>
    </row>
    <row r="381" spans="3:7" x14ac:dyDescent="0.3">
      <c r="C381" s="8"/>
      <c r="D381" s="8"/>
      <c r="E381" s="8"/>
      <c r="F381" s="8"/>
      <c r="G381" s="8"/>
    </row>
    <row r="382" spans="3:7" x14ac:dyDescent="0.3">
      <c r="C382" s="8"/>
      <c r="D382" s="8"/>
      <c r="E382" s="8"/>
      <c r="F382" s="8"/>
      <c r="G382" s="8"/>
    </row>
    <row r="383" spans="3:7" x14ac:dyDescent="0.3">
      <c r="C383" s="8"/>
      <c r="D383" s="8"/>
      <c r="E383" s="8"/>
      <c r="F383" s="8"/>
      <c r="G383" s="8"/>
    </row>
    <row r="384" spans="3:7" x14ac:dyDescent="0.3">
      <c r="C384" s="8"/>
      <c r="D384" s="8"/>
      <c r="E384" s="8"/>
      <c r="F384" s="8"/>
      <c r="G384" s="8"/>
    </row>
    <row r="385" spans="3:7" x14ac:dyDescent="0.3">
      <c r="C385" s="8"/>
      <c r="D385" s="8"/>
      <c r="E385" s="8"/>
      <c r="F385" s="8"/>
      <c r="G385" s="8"/>
    </row>
    <row r="386" spans="3:7" x14ac:dyDescent="0.3">
      <c r="C386" s="8"/>
      <c r="D386" s="8"/>
      <c r="E386" s="8"/>
      <c r="F386" s="8"/>
      <c r="G386" s="8"/>
    </row>
    <row r="387" spans="3:7" x14ac:dyDescent="0.3">
      <c r="C387" s="8"/>
      <c r="D387" s="8"/>
      <c r="E387" s="8"/>
      <c r="F387" s="8"/>
      <c r="G387" s="8"/>
    </row>
    <row r="388" spans="3:7" x14ac:dyDescent="0.3">
      <c r="C388" s="8"/>
      <c r="D388" s="8"/>
      <c r="E388" s="8"/>
      <c r="F388" s="8"/>
      <c r="G388" s="8"/>
    </row>
    <row r="389" spans="3:7" x14ac:dyDescent="0.3">
      <c r="C389" s="8"/>
      <c r="D389" s="8"/>
      <c r="E389" s="8"/>
      <c r="F389" s="8"/>
      <c r="G389" s="8"/>
    </row>
    <row r="390" spans="3:7" x14ac:dyDescent="0.3">
      <c r="C390" s="8"/>
      <c r="D390" s="8"/>
      <c r="E390" s="8"/>
      <c r="F390" s="8"/>
      <c r="G390" s="8"/>
    </row>
    <row r="391" spans="3:7" x14ac:dyDescent="0.3">
      <c r="C391" s="8"/>
      <c r="D391" s="8"/>
      <c r="E391" s="8"/>
      <c r="F391" s="8"/>
      <c r="G391" s="8"/>
    </row>
    <row r="392" spans="3:7" x14ac:dyDescent="0.3">
      <c r="C392" s="8"/>
      <c r="D392" s="8"/>
      <c r="E392" s="8"/>
      <c r="F392" s="8"/>
      <c r="G392" s="8"/>
    </row>
    <row r="393" spans="3:7" x14ac:dyDescent="0.3">
      <c r="C393" s="8"/>
      <c r="D393" s="8"/>
      <c r="E393" s="8"/>
      <c r="F393" s="8"/>
      <c r="G393" s="8"/>
    </row>
    <row r="394" spans="3:7" x14ac:dyDescent="0.3">
      <c r="C394" s="8"/>
      <c r="D394" s="8"/>
      <c r="E394" s="8"/>
      <c r="F394" s="8"/>
      <c r="G394" s="8"/>
    </row>
    <row r="395" spans="3:7" x14ac:dyDescent="0.3">
      <c r="C395" s="8"/>
      <c r="D395" s="8"/>
      <c r="E395" s="8"/>
      <c r="F395" s="8"/>
      <c r="G395" s="8"/>
    </row>
    <row r="396" spans="3:7" x14ac:dyDescent="0.3">
      <c r="C396" s="8"/>
      <c r="D396" s="8"/>
      <c r="E396" s="8"/>
      <c r="F396" s="8"/>
      <c r="G396" s="8"/>
    </row>
    <row r="397" spans="3:7" x14ac:dyDescent="0.3">
      <c r="C397" s="8"/>
      <c r="D397" s="8"/>
      <c r="E397" s="8"/>
      <c r="F397" s="8"/>
      <c r="G397" s="8"/>
    </row>
    <row r="398" spans="3:7" x14ac:dyDescent="0.3">
      <c r="C398" s="8"/>
      <c r="D398" s="8"/>
      <c r="E398" s="8"/>
      <c r="F398" s="8"/>
      <c r="G398" s="8"/>
    </row>
    <row r="399" spans="3:7" x14ac:dyDescent="0.3">
      <c r="C399" s="8"/>
      <c r="D399" s="8"/>
      <c r="E399" s="8"/>
      <c r="F399" s="8"/>
      <c r="G399" s="8"/>
    </row>
    <row r="400" spans="3:7" x14ac:dyDescent="0.3">
      <c r="C400" s="8"/>
      <c r="D400" s="8"/>
      <c r="E400" s="8"/>
      <c r="F400" s="8"/>
      <c r="G400" s="8"/>
    </row>
    <row r="401" spans="3:7" x14ac:dyDescent="0.3">
      <c r="C401" s="8"/>
      <c r="D401" s="8"/>
      <c r="E401" s="8"/>
      <c r="F401" s="8"/>
      <c r="G401" s="8"/>
    </row>
    <row r="402" spans="3:7" x14ac:dyDescent="0.3">
      <c r="C402" s="8"/>
      <c r="D402" s="8"/>
      <c r="E402" s="8"/>
      <c r="F402" s="8"/>
      <c r="G402" s="8"/>
    </row>
    <row r="403" spans="3:7" x14ac:dyDescent="0.3">
      <c r="C403" s="8"/>
      <c r="D403" s="8"/>
      <c r="E403" s="8"/>
      <c r="F403" s="8"/>
      <c r="G403" s="8"/>
    </row>
    <row r="404" spans="3:7" x14ac:dyDescent="0.3">
      <c r="C404" s="8"/>
      <c r="D404" s="8"/>
      <c r="E404" s="8"/>
      <c r="F404" s="8"/>
      <c r="G404" s="8"/>
    </row>
    <row r="405" spans="3:7" x14ac:dyDescent="0.3">
      <c r="C405" s="8"/>
      <c r="D405" s="8"/>
      <c r="E405" s="8"/>
      <c r="F405" s="8"/>
      <c r="G405" s="8"/>
    </row>
    <row r="406" spans="3:7" x14ac:dyDescent="0.3">
      <c r="C406" s="8"/>
      <c r="D406" s="8"/>
      <c r="E406" s="8"/>
      <c r="F406" s="8"/>
      <c r="G406" s="8"/>
    </row>
    <row r="407" spans="3:7" x14ac:dyDescent="0.3">
      <c r="C407" s="8"/>
      <c r="D407" s="8"/>
      <c r="E407" s="8"/>
      <c r="F407" s="8"/>
      <c r="G407" s="8"/>
    </row>
    <row r="408" spans="3:7" x14ac:dyDescent="0.3">
      <c r="C408" s="8"/>
      <c r="D408" s="8"/>
      <c r="E408" s="8"/>
      <c r="F408" s="8"/>
      <c r="G408" s="8"/>
    </row>
    <row r="409" spans="3:7" x14ac:dyDescent="0.3">
      <c r="C409" s="8"/>
      <c r="D409" s="8"/>
      <c r="E409" s="8"/>
      <c r="F409" s="8"/>
      <c r="G409" s="8"/>
    </row>
    <row r="410" spans="3:7" x14ac:dyDescent="0.3">
      <c r="C410" s="8"/>
      <c r="D410" s="8"/>
      <c r="E410" s="8"/>
      <c r="F410" s="8"/>
      <c r="G410" s="8"/>
    </row>
    <row r="411" spans="3:7" x14ac:dyDescent="0.3">
      <c r="C411" s="8"/>
      <c r="D411" s="8"/>
      <c r="E411" s="8"/>
      <c r="F411" s="8"/>
      <c r="G411" s="8"/>
    </row>
    <row r="412" spans="3:7" x14ac:dyDescent="0.3">
      <c r="C412" s="8"/>
      <c r="D412" s="8"/>
      <c r="E412" s="8"/>
      <c r="F412" s="8"/>
      <c r="G412" s="8"/>
    </row>
    <row r="413" spans="3:7" x14ac:dyDescent="0.3">
      <c r="C413" s="8"/>
      <c r="D413" s="8"/>
      <c r="E413" s="8"/>
      <c r="F413" s="8"/>
      <c r="G413" s="8"/>
    </row>
    <row r="414" spans="3:7" x14ac:dyDescent="0.3">
      <c r="C414" s="8"/>
      <c r="D414" s="8"/>
      <c r="E414" s="8"/>
      <c r="F414" s="8"/>
      <c r="G414" s="8"/>
    </row>
    <row r="415" spans="3:7" x14ac:dyDescent="0.3">
      <c r="C415" s="8"/>
      <c r="D415" s="8"/>
      <c r="E415" s="8"/>
      <c r="F415" s="8"/>
      <c r="G415" s="8"/>
    </row>
    <row r="416" spans="3:7" x14ac:dyDescent="0.3">
      <c r="C416" s="8"/>
      <c r="D416" s="8"/>
      <c r="E416" s="8"/>
      <c r="F416" s="8"/>
      <c r="G416" s="8"/>
    </row>
    <row r="417" spans="3:7" x14ac:dyDescent="0.3">
      <c r="C417" s="8"/>
      <c r="D417" s="8"/>
      <c r="E417" s="8"/>
      <c r="F417" s="8"/>
      <c r="G417" s="8"/>
    </row>
    <row r="418" spans="3:7" x14ac:dyDescent="0.3">
      <c r="C418" s="8"/>
      <c r="D418" s="8"/>
      <c r="E418" s="8"/>
      <c r="F418" s="8"/>
      <c r="G418" s="8"/>
    </row>
    <row r="419" spans="3:7" x14ac:dyDescent="0.3">
      <c r="C419" s="8"/>
      <c r="D419" s="8"/>
      <c r="E419" s="8"/>
      <c r="F419" s="8"/>
      <c r="G419" s="8"/>
    </row>
    <row r="420" spans="3:7" x14ac:dyDescent="0.3">
      <c r="C420" s="8"/>
      <c r="D420" s="8"/>
      <c r="E420" s="8"/>
      <c r="F420" s="8"/>
      <c r="G420" s="8"/>
    </row>
    <row r="421" spans="3:7" x14ac:dyDescent="0.3">
      <c r="C421" s="8"/>
      <c r="D421" s="8"/>
      <c r="E421" s="8"/>
      <c r="F421" s="8"/>
      <c r="G421" s="8"/>
    </row>
    <row r="422" spans="3:7" x14ac:dyDescent="0.3">
      <c r="C422" s="8"/>
      <c r="D422" s="8"/>
      <c r="E422" s="8"/>
      <c r="F422" s="8"/>
      <c r="G422" s="8"/>
    </row>
    <row r="423" spans="3:7" x14ac:dyDescent="0.3">
      <c r="C423" s="8"/>
      <c r="D423" s="8"/>
      <c r="E423" s="8"/>
      <c r="F423" s="8"/>
      <c r="G423" s="8"/>
    </row>
    <row r="424" spans="3:7" x14ac:dyDescent="0.3">
      <c r="C424" s="8"/>
      <c r="D424" s="8"/>
      <c r="E424" s="8"/>
      <c r="F424" s="8"/>
      <c r="G424" s="8"/>
    </row>
    <row r="425" spans="3:7" x14ac:dyDescent="0.3">
      <c r="C425" s="8"/>
      <c r="D425" s="8"/>
      <c r="E425" s="8"/>
      <c r="F425" s="8"/>
      <c r="G425" s="8"/>
    </row>
    <row r="426" spans="3:7" x14ac:dyDescent="0.3">
      <c r="C426" s="8"/>
      <c r="D426" s="8"/>
      <c r="E426" s="8"/>
      <c r="F426" s="8"/>
      <c r="G426" s="8"/>
    </row>
    <row r="427" spans="3:7" x14ac:dyDescent="0.3">
      <c r="C427" s="8"/>
      <c r="D427" s="8"/>
      <c r="E427" s="8"/>
      <c r="F427" s="8"/>
      <c r="G427" s="8"/>
    </row>
    <row r="428" spans="3:7" x14ac:dyDescent="0.3">
      <c r="C428" s="8"/>
      <c r="D428" s="8"/>
      <c r="E428" s="8"/>
      <c r="F428" s="8"/>
      <c r="G428" s="8"/>
    </row>
    <row r="429" spans="3:7" x14ac:dyDescent="0.3">
      <c r="C429" s="8"/>
      <c r="D429" s="8"/>
      <c r="E429" s="8"/>
      <c r="F429" s="8"/>
      <c r="G429" s="8"/>
    </row>
    <row r="430" spans="3:7" x14ac:dyDescent="0.3">
      <c r="C430" s="8"/>
      <c r="D430" s="8"/>
      <c r="E430" s="8"/>
      <c r="F430" s="8"/>
      <c r="G430" s="8"/>
    </row>
    <row r="431" spans="3:7" x14ac:dyDescent="0.3">
      <c r="C431" s="8"/>
      <c r="D431" s="8"/>
      <c r="E431" s="8"/>
      <c r="F431" s="8"/>
      <c r="G431" s="8"/>
    </row>
    <row r="432" spans="3:7" x14ac:dyDescent="0.3">
      <c r="C432" s="8"/>
      <c r="D432" s="8"/>
      <c r="E432" s="8"/>
      <c r="F432" s="8"/>
      <c r="G432" s="8"/>
    </row>
    <row r="433" spans="3:7" x14ac:dyDescent="0.3">
      <c r="C433" s="8"/>
      <c r="D433" s="8"/>
      <c r="E433" s="8"/>
      <c r="F433" s="8"/>
      <c r="G433" s="8"/>
    </row>
    <row r="434" spans="3:7" x14ac:dyDescent="0.3">
      <c r="C434" s="8"/>
      <c r="D434" s="8"/>
      <c r="E434" s="8"/>
      <c r="F434" s="8"/>
      <c r="G434" s="8"/>
    </row>
    <row r="435" spans="3:7" x14ac:dyDescent="0.3">
      <c r="C435" s="8"/>
      <c r="D435" s="8"/>
      <c r="E435" s="8"/>
      <c r="F435" s="8"/>
      <c r="G435" s="8"/>
    </row>
    <row r="436" spans="3:7" x14ac:dyDescent="0.3">
      <c r="C436" s="8"/>
      <c r="D436" s="8"/>
      <c r="E436" s="8"/>
      <c r="F436" s="8"/>
      <c r="G436" s="8"/>
    </row>
    <row r="437" spans="3:7" x14ac:dyDescent="0.3">
      <c r="C437" s="8"/>
      <c r="D437" s="8"/>
      <c r="E437" s="8"/>
      <c r="F437" s="8"/>
      <c r="G437" s="8"/>
    </row>
    <row r="438" spans="3:7" x14ac:dyDescent="0.3">
      <c r="C438" s="8"/>
      <c r="D438" s="8"/>
      <c r="E438" s="8"/>
      <c r="F438" s="8"/>
      <c r="G438" s="8"/>
    </row>
    <row r="439" spans="3:7" x14ac:dyDescent="0.3">
      <c r="C439" s="8"/>
      <c r="D439" s="8"/>
      <c r="E439" s="8"/>
      <c r="F439" s="8"/>
      <c r="G439" s="8"/>
    </row>
    <row r="440" spans="3:7" x14ac:dyDescent="0.3">
      <c r="C440" s="8"/>
      <c r="D440" s="8"/>
      <c r="E440" s="8"/>
      <c r="F440" s="8"/>
      <c r="G440" s="8"/>
    </row>
    <row r="441" spans="3:7" x14ac:dyDescent="0.3">
      <c r="C441" s="8"/>
      <c r="D441" s="8"/>
      <c r="E441" s="8"/>
      <c r="F441" s="8"/>
      <c r="G441" s="8"/>
    </row>
    <row r="442" spans="3:7" x14ac:dyDescent="0.3">
      <c r="C442" s="8"/>
      <c r="D442" s="8"/>
      <c r="E442" s="8"/>
      <c r="F442" s="8"/>
      <c r="G442" s="8"/>
    </row>
    <row r="443" spans="3:7" x14ac:dyDescent="0.3">
      <c r="C443" s="8"/>
      <c r="D443" s="8"/>
      <c r="E443" s="8"/>
      <c r="F443" s="8"/>
      <c r="G443" s="8"/>
    </row>
    <row r="444" spans="3:7" x14ac:dyDescent="0.3">
      <c r="C444" s="8"/>
      <c r="D444" s="8"/>
      <c r="E444" s="8"/>
      <c r="F444" s="8"/>
      <c r="G444" s="8"/>
    </row>
    <row r="445" spans="3:7" x14ac:dyDescent="0.3">
      <c r="C445" s="8"/>
      <c r="D445" s="8"/>
      <c r="E445" s="8"/>
      <c r="F445" s="8"/>
      <c r="G445" s="8"/>
    </row>
    <row r="446" spans="3:7" x14ac:dyDescent="0.3">
      <c r="C446" s="8"/>
      <c r="D446" s="8"/>
      <c r="E446" s="8"/>
      <c r="F446" s="8"/>
      <c r="G446" s="8"/>
    </row>
    <row r="447" spans="3:7" x14ac:dyDescent="0.3">
      <c r="C447" s="8"/>
      <c r="D447" s="8"/>
      <c r="E447" s="8"/>
      <c r="F447" s="8"/>
      <c r="G447" s="8"/>
    </row>
    <row r="448" spans="3:7" x14ac:dyDescent="0.3">
      <c r="C448" s="8"/>
      <c r="D448" s="8"/>
      <c r="E448" s="8"/>
      <c r="F448" s="8"/>
      <c r="G448" s="8"/>
    </row>
    <row r="449" spans="3:7" x14ac:dyDescent="0.3">
      <c r="C449" s="8"/>
      <c r="D449" s="8"/>
      <c r="E449" s="8"/>
      <c r="F449" s="8"/>
      <c r="G449" s="8"/>
    </row>
    <row r="450" spans="3:7" x14ac:dyDescent="0.3">
      <c r="C450" s="8"/>
      <c r="D450" s="8"/>
      <c r="E450" s="8"/>
      <c r="F450" s="8"/>
      <c r="G450" s="8"/>
    </row>
    <row r="451" spans="3:7" x14ac:dyDescent="0.3">
      <c r="C451" s="8"/>
      <c r="D451" s="8"/>
      <c r="E451" s="8"/>
      <c r="F451" s="8"/>
      <c r="G451" s="8"/>
    </row>
    <row r="452" spans="3:7" x14ac:dyDescent="0.3">
      <c r="C452" s="8"/>
      <c r="D452" s="8"/>
      <c r="E452" s="8"/>
      <c r="F452" s="8"/>
      <c r="G452" s="8"/>
    </row>
    <row r="453" spans="3:7" x14ac:dyDescent="0.3">
      <c r="C453" s="8"/>
      <c r="D453" s="8"/>
      <c r="E453" s="8"/>
      <c r="F453" s="8"/>
      <c r="G453" s="8"/>
    </row>
    <row r="454" spans="3:7" x14ac:dyDescent="0.3">
      <c r="C454" s="8"/>
      <c r="D454" s="8"/>
      <c r="E454" s="8"/>
      <c r="F454" s="8"/>
      <c r="G454" s="8"/>
    </row>
    <row r="455" spans="3:7" x14ac:dyDescent="0.3">
      <c r="C455" s="8"/>
      <c r="D455" s="8"/>
      <c r="E455" s="8"/>
      <c r="F455" s="8"/>
      <c r="G455" s="8"/>
    </row>
    <row r="456" spans="3:7" x14ac:dyDescent="0.3">
      <c r="C456" s="8"/>
      <c r="D456" s="8"/>
      <c r="E456" s="8"/>
      <c r="F456" s="8"/>
      <c r="G456" s="8"/>
    </row>
    <row r="457" spans="3:7" x14ac:dyDescent="0.3">
      <c r="C457" s="8"/>
      <c r="D457" s="8"/>
      <c r="E457" s="8"/>
      <c r="F457" s="8"/>
      <c r="G457" s="8"/>
    </row>
    <row r="458" spans="3:7" x14ac:dyDescent="0.3">
      <c r="C458" s="8"/>
      <c r="D458" s="8"/>
      <c r="E458" s="8"/>
      <c r="F458" s="8"/>
      <c r="G458" s="8"/>
    </row>
    <row r="459" spans="3:7" x14ac:dyDescent="0.3">
      <c r="C459" s="8"/>
      <c r="D459" s="8"/>
      <c r="E459" s="8"/>
      <c r="F459" s="8"/>
      <c r="G459" s="8"/>
    </row>
    <row r="460" spans="3:7" x14ac:dyDescent="0.3">
      <c r="C460" s="8"/>
      <c r="D460" s="8"/>
      <c r="E460" s="8"/>
      <c r="F460" s="8"/>
      <c r="G460" s="8"/>
    </row>
    <row r="461" spans="3:7" x14ac:dyDescent="0.3">
      <c r="C461" s="8"/>
      <c r="D461" s="8"/>
      <c r="E461" s="8"/>
      <c r="F461" s="8"/>
      <c r="G461" s="8"/>
    </row>
    <row r="462" spans="3:7" x14ac:dyDescent="0.3">
      <c r="C462" s="8"/>
      <c r="D462" s="8"/>
      <c r="E462" s="8"/>
      <c r="F462" s="8"/>
      <c r="G462" s="8"/>
    </row>
    <row r="463" spans="3:7" x14ac:dyDescent="0.3">
      <c r="C463" s="8"/>
      <c r="D463" s="8"/>
      <c r="E463" s="8"/>
      <c r="F463" s="8"/>
      <c r="G463" s="8"/>
    </row>
    <row r="464" spans="3:7" x14ac:dyDescent="0.3">
      <c r="C464" s="8"/>
      <c r="D464" s="8"/>
      <c r="E464" s="8"/>
      <c r="F464" s="8"/>
      <c r="G464" s="8"/>
    </row>
    <row r="465" spans="3:7" x14ac:dyDescent="0.3">
      <c r="C465" s="8"/>
      <c r="D465" s="8"/>
      <c r="E465" s="8"/>
      <c r="F465" s="8"/>
      <c r="G465" s="8"/>
    </row>
    <row r="466" spans="3:7" x14ac:dyDescent="0.3">
      <c r="C466" s="8"/>
      <c r="D466" s="8"/>
      <c r="E466" s="8"/>
      <c r="F466" s="8"/>
      <c r="G466" s="8"/>
    </row>
    <row r="467" spans="3:7" x14ac:dyDescent="0.3">
      <c r="C467" s="8"/>
      <c r="D467" s="8"/>
      <c r="E467" s="8"/>
      <c r="F467" s="8"/>
      <c r="G467" s="8"/>
    </row>
    <row r="468" spans="3:7" x14ac:dyDescent="0.3">
      <c r="C468" s="8"/>
      <c r="D468" s="8"/>
      <c r="E468" s="8"/>
      <c r="F468" s="8"/>
      <c r="G468" s="8"/>
    </row>
    <row r="469" spans="3:7" x14ac:dyDescent="0.3">
      <c r="C469" s="8"/>
      <c r="D469" s="8"/>
      <c r="E469" s="8"/>
      <c r="F469" s="8"/>
      <c r="G469" s="8"/>
    </row>
    <row r="470" spans="3:7" x14ac:dyDescent="0.3">
      <c r="C470" s="8"/>
      <c r="D470" s="8"/>
      <c r="E470" s="8"/>
      <c r="F470" s="8"/>
      <c r="G470" s="8"/>
    </row>
    <row r="471" spans="3:7" x14ac:dyDescent="0.3">
      <c r="C471" s="8"/>
      <c r="D471" s="8"/>
      <c r="E471" s="8"/>
      <c r="F471" s="8"/>
      <c r="G471" s="8"/>
    </row>
    <row r="472" spans="3:7" x14ac:dyDescent="0.3">
      <c r="C472" s="8"/>
      <c r="D472" s="8"/>
      <c r="E472" s="8"/>
      <c r="F472" s="8"/>
      <c r="G472" s="8"/>
    </row>
    <row r="473" spans="3:7" x14ac:dyDescent="0.3">
      <c r="C473" s="8"/>
      <c r="D473" s="8"/>
      <c r="E473" s="8"/>
      <c r="F473" s="8"/>
      <c r="G473" s="8"/>
    </row>
    <row r="474" spans="3:7" x14ac:dyDescent="0.3">
      <c r="C474" s="8"/>
      <c r="D474" s="8"/>
      <c r="E474" s="8"/>
      <c r="F474" s="8"/>
      <c r="G474" s="8"/>
    </row>
    <row r="475" spans="3:7" x14ac:dyDescent="0.3">
      <c r="C475" s="8"/>
      <c r="D475" s="8"/>
      <c r="E475" s="8"/>
      <c r="F475" s="8"/>
      <c r="G475" s="8"/>
    </row>
    <row r="476" spans="3:7" x14ac:dyDescent="0.3">
      <c r="C476" s="8"/>
      <c r="D476" s="8"/>
      <c r="E476" s="8"/>
      <c r="F476" s="8"/>
      <c r="G476" s="8"/>
    </row>
    <row r="477" spans="3:7" x14ac:dyDescent="0.3">
      <c r="C477" s="8"/>
      <c r="D477" s="8"/>
      <c r="E477" s="8"/>
      <c r="F477" s="8"/>
      <c r="G477" s="8"/>
    </row>
    <row r="478" spans="3:7" x14ac:dyDescent="0.3">
      <c r="C478" s="8"/>
      <c r="D478" s="8"/>
      <c r="E478" s="8"/>
      <c r="F478" s="8"/>
      <c r="G478" s="8"/>
    </row>
    <row r="479" spans="3:7" x14ac:dyDescent="0.3">
      <c r="C479" s="8"/>
      <c r="D479" s="8"/>
      <c r="E479" s="8"/>
      <c r="F479" s="8"/>
      <c r="G479" s="8"/>
    </row>
    <row r="480" spans="3:7" x14ac:dyDescent="0.3">
      <c r="C480" s="8"/>
      <c r="D480" s="8"/>
      <c r="E480" s="8"/>
      <c r="F480" s="8"/>
      <c r="G480" s="8"/>
    </row>
    <row r="481" spans="3:7" x14ac:dyDescent="0.3">
      <c r="C481" s="8"/>
      <c r="D481" s="8"/>
      <c r="E481" s="8"/>
      <c r="F481" s="8"/>
      <c r="G481" s="8"/>
    </row>
    <row r="482" spans="3:7" x14ac:dyDescent="0.3">
      <c r="C482" s="8"/>
      <c r="D482" s="8"/>
      <c r="E482" s="8"/>
      <c r="F482" s="8"/>
      <c r="G482" s="8"/>
    </row>
    <row r="483" spans="3:7" x14ac:dyDescent="0.3">
      <c r="C483" s="8"/>
      <c r="D483" s="8"/>
      <c r="E483" s="8"/>
      <c r="F483" s="8"/>
      <c r="G483" s="8"/>
    </row>
    <row r="484" spans="3:7" x14ac:dyDescent="0.3">
      <c r="C484" s="8"/>
      <c r="D484" s="8"/>
      <c r="E484" s="8"/>
      <c r="F484" s="8"/>
      <c r="G484" s="8"/>
    </row>
    <row r="485" spans="3:7" x14ac:dyDescent="0.3">
      <c r="C485" s="8"/>
      <c r="D485" s="8"/>
      <c r="E485" s="8"/>
      <c r="F485" s="8"/>
      <c r="G485" s="8"/>
    </row>
    <row r="486" spans="3:7" x14ac:dyDescent="0.3">
      <c r="C486" s="8"/>
      <c r="D486" s="8"/>
      <c r="E486" s="8"/>
      <c r="F486" s="8"/>
      <c r="G486" s="8"/>
    </row>
    <row r="487" spans="3:7" x14ac:dyDescent="0.3">
      <c r="C487" s="8"/>
      <c r="D487" s="8"/>
      <c r="E487" s="8"/>
      <c r="F487" s="8"/>
      <c r="G487" s="8"/>
    </row>
    <row r="488" spans="3:7" x14ac:dyDescent="0.3">
      <c r="C488" s="8"/>
      <c r="D488" s="8"/>
      <c r="E488" s="8"/>
      <c r="F488" s="8"/>
      <c r="G488" s="8"/>
    </row>
    <row r="489" spans="3:7" x14ac:dyDescent="0.3">
      <c r="C489" s="8"/>
      <c r="D489" s="8"/>
      <c r="E489" s="8"/>
      <c r="F489" s="8"/>
      <c r="G489" s="8"/>
    </row>
    <row r="490" spans="3:7" x14ac:dyDescent="0.3">
      <c r="C490" s="8"/>
      <c r="D490" s="8"/>
      <c r="E490" s="8"/>
      <c r="F490" s="8"/>
      <c r="G490" s="8"/>
    </row>
    <row r="491" spans="3:7" x14ac:dyDescent="0.3">
      <c r="C491" s="8"/>
      <c r="D491" s="8"/>
      <c r="E491" s="8"/>
      <c r="F491" s="8"/>
      <c r="G491" s="8"/>
    </row>
    <row r="492" spans="3:7" x14ac:dyDescent="0.3">
      <c r="C492" s="8"/>
      <c r="D492" s="8"/>
      <c r="E492" s="8"/>
      <c r="F492" s="8"/>
      <c r="G492" s="8"/>
    </row>
    <row r="493" spans="3:7" x14ac:dyDescent="0.3">
      <c r="C493" s="8"/>
      <c r="D493" s="8"/>
      <c r="E493" s="8"/>
      <c r="F493" s="8"/>
      <c r="G493" s="8"/>
    </row>
    <row r="494" spans="3:7" x14ac:dyDescent="0.3">
      <c r="C494" s="8"/>
      <c r="D494" s="8"/>
      <c r="E494" s="8"/>
      <c r="F494" s="8"/>
      <c r="G494" s="8"/>
    </row>
    <row r="495" spans="3:7" x14ac:dyDescent="0.3">
      <c r="C495" s="8"/>
      <c r="D495" s="8"/>
      <c r="E495" s="8"/>
      <c r="F495" s="8"/>
      <c r="G495" s="8"/>
    </row>
    <row r="496" spans="3:7" x14ac:dyDescent="0.3">
      <c r="C496" s="8"/>
      <c r="D496" s="8"/>
      <c r="E496" s="8"/>
      <c r="F496" s="8"/>
      <c r="G496" s="8"/>
    </row>
    <row r="497" spans="3:7" x14ac:dyDescent="0.3">
      <c r="C497" s="8"/>
      <c r="D497" s="8"/>
      <c r="E497" s="8"/>
      <c r="F497" s="8"/>
      <c r="G497" s="8"/>
    </row>
    <row r="498" spans="3:7" x14ac:dyDescent="0.3">
      <c r="C498" s="8"/>
      <c r="D498" s="8"/>
      <c r="E498" s="8"/>
      <c r="F498" s="8"/>
      <c r="G498" s="8"/>
    </row>
    <row r="499" spans="3:7" x14ac:dyDescent="0.3">
      <c r="C499" s="8"/>
      <c r="D499" s="8"/>
      <c r="E499" s="8"/>
      <c r="F499" s="8"/>
      <c r="G499" s="8"/>
    </row>
    <row r="500" spans="3:7" x14ac:dyDescent="0.3">
      <c r="C500" s="8"/>
      <c r="D500" s="8"/>
      <c r="E500" s="8"/>
      <c r="F500" s="8"/>
      <c r="G500" s="8"/>
    </row>
    <row r="501" spans="3:7" x14ac:dyDescent="0.3">
      <c r="C501" s="8"/>
      <c r="D501" s="8"/>
      <c r="E501" s="8"/>
      <c r="F501" s="8"/>
      <c r="G501" s="8"/>
    </row>
    <row r="502" spans="3:7" x14ac:dyDescent="0.3">
      <c r="C502" s="8"/>
      <c r="D502" s="8"/>
      <c r="E502" s="8"/>
      <c r="F502" s="8"/>
      <c r="G502" s="8"/>
    </row>
    <row r="503" spans="3:7" x14ac:dyDescent="0.3">
      <c r="C503" s="8"/>
      <c r="D503" s="8"/>
      <c r="E503" s="8"/>
      <c r="F503" s="8"/>
      <c r="G503" s="8"/>
    </row>
    <row r="504" spans="3:7" x14ac:dyDescent="0.3">
      <c r="C504" s="8"/>
      <c r="D504" s="8"/>
      <c r="E504" s="8"/>
      <c r="F504" s="8"/>
      <c r="G504" s="8"/>
    </row>
    <row r="505" spans="3:7" x14ac:dyDescent="0.3">
      <c r="C505" s="8"/>
      <c r="D505" s="8"/>
      <c r="E505" s="8"/>
      <c r="F505" s="8"/>
      <c r="G505" s="8"/>
    </row>
    <row r="506" spans="3:7" x14ac:dyDescent="0.3">
      <c r="C506" s="8"/>
      <c r="D506" s="8"/>
      <c r="E506" s="8"/>
      <c r="F506" s="8"/>
      <c r="G506" s="8"/>
    </row>
    <row r="507" spans="3:7" x14ac:dyDescent="0.3">
      <c r="C507" s="8"/>
      <c r="D507" s="8"/>
      <c r="E507" s="8"/>
      <c r="F507" s="8"/>
      <c r="G507" s="8"/>
    </row>
    <row r="508" spans="3:7" x14ac:dyDescent="0.3">
      <c r="C508" s="8"/>
      <c r="D508" s="8"/>
      <c r="E508" s="8"/>
      <c r="F508" s="8"/>
      <c r="G508" s="8"/>
    </row>
    <row r="509" spans="3:7" x14ac:dyDescent="0.3">
      <c r="C509" s="8"/>
      <c r="D509" s="8"/>
      <c r="E509" s="8"/>
      <c r="F509" s="8"/>
      <c r="G509" s="8"/>
    </row>
    <row r="510" spans="3:7" x14ac:dyDescent="0.3">
      <c r="C510" s="8"/>
      <c r="D510" s="8"/>
      <c r="E510" s="8"/>
      <c r="F510" s="8"/>
      <c r="G510" s="8"/>
    </row>
    <row r="511" spans="3:7" x14ac:dyDescent="0.3">
      <c r="C511" s="8"/>
      <c r="D511" s="8"/>
      <c r="E511" s="8"/>
      <c r="F511" s="8"/>
      <c r="G511" s="8"/>
    </row>
    <row r="512" spans="3:7" x14ac:dyDescent="0.3">
      <c r="C512" s="8"/>
      <c r="D512" s="8"/>
      <c r="E512" s="8"/>
      <c r="F512" s="8"/>
      <c r="G512" s="8"/>
    </row>
    <row r="513" spans="3:7" x14ac:dyDescent="0.3">
      <c r="C513" s="8"/>
      <c r="D513" s="8"/>
      <c r="E513" s="8"/>
      <c r="F513" s="8"/>
      <c r="G513" s="8"/>
    </row>
    <row r="514" spans="3:7" x14ac:dyDescent="0.3">
      <c r="C514" s="8"/>
      <c r="D514" s="8"/>
      <c r="E514" s="8"/>
      <c r="F514" s="8"/>
      <c r="G514" s="8"/>
    </row>
    <row r="515" spans="3:7" x14ac:dyDescent="0.3">
      <c r="C515" s="8"/>
      <c r="D515" s="8"/>
      <c r="E515" s="8"/>
      <c r="F515" s="8"/>
      <c r="G515" s="8"/>
    </row>
    <row r="516" spans="3:7" x14ac:dyDescent="0.3">
      <c r="C516" s="8"/>
      <c r="D516" s="8"/>
      <c r="E516" s="8"/>
      <c r="F516" s="8"/>
      <c r="G516" s="8"/>
    </row>
    <row r="517" spans="3:7" x14ac:dyDescent="0.3">
      <c r="C517" s="8"/>
      <c r="D517" s="8"/>
      <c r="E517" s="8"/>
      <c r="F517" s="8"/>
      <c r="G517" s="8"/>
    </row>
    <row r="518" spans="3:7" x14ac:dyDescent="0.3">
      <c r="C518" s="8"/>
      <c r="D518" s="8"/>
      <c r="E518" s="8"/>
      <c r="F518" s="8"/>
      <c r="G518" s="8"/>
    </row>
    <row r="519" spans="3:7" x14ac:dyDescent="0.3">
      <c r="C519" s="8"/>
      <c r="D519" s="8"/>
      <c r="E519" s="8"/>
      <c r="F519" s="8"/>
      <c r="G519" s="8"/>
    </row>
    <row r="520" spans="3:7" x14ac:dyDescent="0.3">
      <c r="C520" s="8"/>
      <c r="D520" s="8"/>
      <c r="E520" s="8"/>
      <c r="F520" s="8"/>
      <c r="G520" s="8"/>
    </row>
    <row r="521" spans="3:7" x14ac:dyDescent="0.3">
      <c r="C521" s="8"/>
      <c r="D521" s="8"/>
      <c r="E521" s="8"/>
      <c r="F521" s="8"/>
      <c r="G521" s="8"/>
    </row>
    <row r="522" spans="3:7" x14ac:dyDescent="0.3">
      <c r="C522" s="8"/>
      <c r="D522" s="8"/>
      <c r="E522" s="8"/>
      <c r="F522" s="8"/>
      <c r="G522" s="8"/>
    </row>
    <row r="523" spans="3:7" x14ac:dyDescent="0.3">
      <c r="C523" s="8"/>
      <c r="D523" s="8"/>
      <c r="E523" s="8"/>
      <c r="F523" s="8"/>
      <c r="G523" s="8"/>
    </row>
    <row r="524" spans="3:7" x14ac:dyDescent="0.3">
      <c r="C524" s="8"/>
      <c r="D524" s="8"/>
      <c r="E524" s="8"/>
      <c r="F524" s="8"/>
      <c r="G524" s="8"/>
    </row>
    <row r="525" spans="3:7" x14ac:dyDescent="0.3">
      <c r="C525" s="8"/>
      <c r="D525" s="8"/>
      <c r="E525" s="8"/>
      <c r="F525" s="8"/>
      <c r="G525" s="8"/>
    </row>
    <row r="526" spans="3:7" x14ac:dyDescent="0.3">
      <c r="C526" s="8"/>
      <c r="D526" s="8"/>
      <c r="E526" s="8"/>
      <c r="F526" s="8"/>
      <c r="G526" s="8"/>
    </row>
    <row r="527" spans="3:7" x14ac:dyDescent="0.3">
      <c r="C527" s="8"/>
      <c r="D527" s="8"/>
      <c r="E527" s="8"/>
      <c r="F527" s="8"/>
      <c r="G527" s="8"/>
    </row>
    <row r="528" spans="3:7" x14ac:dyDescent="0.3">
      <c r="C528" s="8"/>
      <c r="D528" s="8"/>
      <c r="E528" s="8"/>
      <c r="F528" s="8"/>
      <c r="G528" s="8"/>
    </row>
    <row r="529" spans="3:7" x14ac:dyDescent="0.3">
      <c r="C529" s="8"/>
      <c r="D529" s="8"/>
      <c r="E529" s="8"/>
      <c r="F529" s="8"/>
      <c r="G529" s="8"/>
    </row>
    <row r="530" spans="3:7" x14ac:dyDescent="0.3">
      <c r="C530" s="8"/>
      <c r="D530" s="8"/>
      <c r="E530" s="8"/>
      <c r="F530" s="8"/>
      <c r="G530" s="8"/>
    </row>
    <row r="531" spans="3:7" x14ac:dyDescent="0.3">
      <c r="C531" s="8"/>
      <c r="D531" s="8"/>
      <c r="E531" s="8"/>
      <c r="F531" s="8"/>
      <c r="G531" s="8"/>
    </row>
    <row r="532" spans="3:7" x14ac:dyDescent="0.3">
      <c r="C532" s="8"/>
      <c r="D532" s="8"/>
      <c r="E532" s="8"/>
      <c r="F532" s="8"/>
      <c r="G532" s="8"/>
    </row>
    <row r="533" spans="3:7" x14ac:dyDescent="0.3">
      <c r="C533" s="8"/>
      <c r="D533" s="8"/>
      <c r="E533" s="8"/>
      <c r="F533" s="8"/>
      <c r="G533" s="8"/>
    </row>
    <row r="534" spans="3:7" x14ac:dyDescent="0.3">
      <c r="C534" s="8"/>
      <c r="D534" s="8"/>
      <c r="E534" s="8"/>
      <c r="F534" s="8"/>
      <c r="G534" s="8"/>
    </row>
    <row r="535" spans="3:7" x14ac:dyDescent="0.3">
      <c r="C535" s="8"/>
      <c r="D535" s="8"/>
      <c r="E535" s="8"/>
      <c r="F535" s="8"/>
      <c r="G535" s="8"/>
    </row>
    <row r="536" spans="3:7" x14ac:dyDescent="0.3">
      <c r="C536" s="8"/>
      <c r="D536" s="8"/>
      <c r="E536" s="8"/>
      <c r="F536" s="8"/>
      <c r="G536" s="8"/>
    </row>
    <row r="537" spans="3:7" x14ac:dyDescent="0.3">
      <c r="C537" s="8"/>
      <c r="D537" s="8"/>
      <c r="E537" s="8"/>
      <c r="F537" s="8"/>
      <c r="G537" s="8"/>
    </row>
    <row r="538" spans="3:7" x14ac:dyDescent="0.3">
      <c r="C538" s="8"/>
      <c r="D538" s="8"/>
      <c r="E538" s="8"/>
      <c r="F538" s="8"/>
      <c r="G538" s="8"/>
    </row>
    <row r="539" spans="3:7" x14ac:dyDescent="0.3">
      <c r="C539" s="8"/>
      <c r="D539" s="8"/>
      <c r="E539" s="8"/>
      <c r="F539" s="8"/>
      <c r="G539" s="8"/>
    </row>
    <row r="540" spans="3:7" x14ac:dyDescent="0.3">
      <c r="C540" s="8"/>
      <c r="D540" s="8"/>
      <c r="E540" s="8"/>
      <c r="F540" s="8"/>
      <c r="G540" s="8"/>
    </row>
    <row r="541" spans="3:7" x14ac:dyDescent="0.3">
      <c r="C541" s="8"/>
      <c r="D541" s="8"/>
      <c r="E541" s="8"/>
      <c r="F541" s="8"/>
      <c r="G541" s="8"/>
    </row>
    <row r="542" spans="3:7" x14ac:dyDescent="0.3">
      <c r="C542" s="8"/>
      <c r="D542" s="8"/>
      <c r="E542" s="8"/>
      <c r="F542" s="8"/>
      <c r="G542" s="8"/>
    </row>
    <row r="543" spans="3:7" x14ac:dyDescent="0.3">
      <c r="C543" s="8"/>
      <c r="D543" s="8"/>
      <c r="E543" s="8"/>
      <c r="F543" s="8"/>
      <c r="G543" s="8"/>
    </row>
    <row r="544" spans="3:7" x14ac:dyDescent="0.3">
      <c r="C544" s="8"/>
      <c r="D544" s="8"/>
      <c r="E544" s="8"/>
      <c r="F544" s="8"/>
      <c r="G544" s="8"/>
    </row>
    <row r="545" spans="3:7" x14ac:dyDescent="0.3">
      <c r="C545" s="8"/>
      <c r="D545" s="8"/>
      <c r="E545" s="8"/>
      <c r="F545" s="8"/>
      <c r="G545" s="8"/>
    </row>
    <row r="546" spans="3:7" x14ac:dyDescent="0.3">
      <c r="C546" s="8"/>
      <c r="D546" s="8"/>
      <c r="E546" s="8"/>
      <c r="F546" s="8"/>
      <c r="G546" s="8"/>
    </row>
    <row r="547" spans="3:7" x14ac:dyDescent="0.3">
      <c r="C547" s="8"/>
      <c r="D547" s="8"/>
      <c r="E547" s="8"/>
      <c r="F547" s="8"/>
      <c r="G547" s="8"/>
    </row>
    <row r="548" spans="3:7" x14ac:dyDescent="0.3">
      <c r="C548" s="8"/>
      <c r="D548" s="8"/>
      <c r="E548" s="8"/>
      <c r="F548" s="8"/>
      <c r="G548" s="8"/>
    </row>
    <row r="549" spans="3:7" x14ac:dyDescent="0.3">
      <c r="C549" s="8"/>
      <c r="D549" s="8"/>
      <c r="E549" s="8"/>
      <c r="F549" s="8"/>
      <c r="G549" s="8"/>
    </row>
    <row r="550" spans="3:7" x14ac:dyDescent="0.3">
      <c r="C550" s="8"/>
      <c r="D550" s="8"/>
      <c r="E550" s="8"/>
      <c r="F550" s="8"/>
      <c r="G550" s="8"/>
    </row>
    <row r="551" spans="3:7" x14ac:dyDescent="0.3">
      <c r="C551" s="8"/>
      <c r="D551" s="8"/>
      <c r="E551" s="8"/>
      <c r="F551" s="8"/>
      <c r="G551" s="8"/>
    </row>
    <row r="552" spans="3:7" x14ac:dyDescent="0.3">
      <c r="C552" s="8"/>
      <c r="D552" s="8"/>
      <c r="E552" s="8"/>
      <c r="F552" s="8"/>
      <c r="G552" s="8"/>
    </row>
    <row r="553" spans="3:7" x14ac:dyDescent="0.3">
      <c r="C553" s="8"/>
      <c r="D553" s="8"/>
      <c r="E553" s="8"/>
      <c r="F553" s="8"/>
      <c r="G553" s="8"/>
    </row>
    <row r="554" spans="3:7" x14ac:dyDescent="0.3">
      <c r="C554" s="8"/>
      <c r="D554" s="8"/>
      <c r="E554" s="8"/>
      <c r="F554" s="8"/>
      <c r="G554" s="8"/>
    </row>
    <row r="555" spans="3:7" x14ac:dyDescent="0.3">
      <c r="C555" s="8"/>
      <c r="D555" s="8"/>
      <c r="E555" s="8"/>
      <c r="F555" s="8"/>
      <c r="G555" s="8"/>
    </row>
    <row r="556" spans="3:7" x14ac:dyDescent="0.3">
      <c r="C556" s="8"/>
      <c r="D556" s="8"/>
      <c r="E556" s="8"/>
      <c r="F556" s="8"/>
      <c r="G556" s="8"/>
    </row>
    <row r="557" spans="3:7" x14ac:dyDescent="0.3">
      <c r="C557" s="8"/>
      <c r="D557" s="8"/>
      <c r="E557" s="8"/>
      <c r="F557" s="8"/>
      <c r="G557" s="8"/>
    </row>
    <row r="558" spans="3:7" x14ac:dyDescent="0.3">
      <c r="C558" s="8"/>
      <c r="D558" s="8"/>
      <c r="E558" s="8"/>
      <c r="F558" s="8"/>
      <c r="G558" s="8"/>
    </row>
    <row r="559" spans="3:7" x14ac:dyDescent="0.3">
      <c r="C559" s="8"/>
      <c r="D559" s="8"/>
      <c r="E559" s="8"/>
      <c r="F559" s="8"/>
      <c r="G559" s="8"/>
    </row>
    <row r="560" spans="3:7" x14ac:dyDescent="0.3">
      <c r="C560" s="8"/>
      <c r="D560" s="8"/>
      <c r="E560" s="8"/>
      <c r="F560" s="8"/>
      <c r="G560" s="8"/>
    </row>
    <row r="561" spans="3:7" x14ac:dyDescent="0.3">
      <c r="C561" s="8"/>
      <c r="D561" s="8"/>
      <c r="E561" s="8"/>
      <c r="F561" s="8"/>
      <c r="G561" s="8"/>
    </row>
    <row r="562" spans="3:7" x14ac:dyDescent="0.3">
      <c r="C562" s="8"/>
      <c r="D562" s="8"/>
      <c r="E562" s="8"/>
      <c r="F562" s="8"/>
      <c r="G562" s="8"/>
    </row>
    <row r="563" spans="3:7" x14ac:dyDescent="0.3">
      <c r="C563" s="8"/>
      <c r="D563" s="8"/>
      <c r="E563" s="8"/>
      <c r="F563" s="8"/>
      <c r="G563" s="8"/>
    </row>
    <row r="564" spans="3:7" x14ac:dyDescent="0.3">
      <c r="C564" s="8"/>
      <c r="D564" s="8"/>
      <c r="E564" s="8"/>
      <c r="F564" s="8"/>
      <c r="G564" s="8"/>
    </row>
    <row r="565" spans="3:7" x14ac:dyDescent="0.3">
      <c r="C565" s="8"/>
      <c r="D565" s="8"/>
      <c r="E565" s="8"/>
      <c r="F565" s="8"/>
      <c r="G565" s="8"/>
    </row>
    <row r="566" spans="3:7" x14ac:dyDescent="0.3">
      <c r="C566" s="8"/>
      <c r="D566" s="8"/>
      <c r="E566" s="8"/>
      <c r="F566" s="8"/>
      <c r="G566" s="8"/>
    </row>
    <row r="567" spans="3:7" x14ac:dyDescent="0.3">
      <c r="C567" s="8"/>
      <c r="D567" s="8"/>
      <c r="E567" s="8"/>
      <c r="F567" s="8"/>
      <c r="G567" s="8"/>
    </row>
    <row r="568" spans="3:7" x14ac:dyDescent="0.3">
      <c r="C568" s="8"/>
      <c r="D568" s="8"/>
      <c r="E568" s="8"/>
      <c r="F568" s="8"/>
      <c r="G568" s="8"/>
    </row>
    <row r="569" spans="3:7" x14ac:dyDescent="0.3">
      <c r="C569" s="8"/>
      <c r="D569" s="8"/>
      <c r="E569" s="8"/>
      <c r="F569" s="8"/>
      <c r="G569" s="8"/>
    </row>
    <row r="570" spans="3:7" x14ac:dyDescent="0.3">
      <c r="C570" s="8"/>
      <c r="D570" s="8"/>
      <c r="E570" s="8"/>
      <c r="F570" s="8"/>
      <c r="G570" s="8"/>
    </row>
    <row r="571" spans="3:7" x14ac:dyDescent="0.3">
      <c r="C571" s="8"/>
      <c r="D571" s="8"/>
      <c r="E571" s="8"/>
      <c r="F571" s="8"/>
      <c r="G571" s="8"/>
    </row>
    <row r="572" spans="3:7" x14ac:dyDescent="0.3">
      <c r="C572" s="8"/>
      <c r="D572" s="8"/>
      <c r="E572" s="8"/>
      <c r="F572" s="8"/>
      <c r="G572" s="8"/>
    </row>
    <row r="573" spans="3:7" x14ac:dyDescent="0.3">
      <c r="C573" s="8"/>
      <c r="D573" s="8"/>
      <c r="E573" s="8"/>
      <c r="F573" s="8"/>
      <c r="G573" s="8"/>
    </row>
    <row r="574" spans="3:7" x14ac:dyDescent="0.3">
      <c r="C574" s="8"/>
      <c r="D574" s="8"/>
      <c r="E574" s="8"/>
      <c r="F574" s="8"/>
      <c r="G574" s="8"/>
    </row>
    <row r="575" spans="3:7" x14ac:dyDescent="0.3">
      <c r="C575" s="8"/>
      <c r="D575" s="8"/>
      <c r="E575" s="8"/>
      <c r="F575" s="8"/>
      <c r="G575" s="8"/>
    </row>
    <row r="576" spans="3:7" x14ac:dyDescent="0.3">
      <c r="C576" s="8"/>
      <c r="D576" s="8"/>
      <c r="E576" s="8"/>
      <c r="F576" s="8"/>
      <c r="G576" s="8"/>
    </row>
    <row r="577" spans="3:7" x14ac:dyDescent="0.3">
      <c r="C577" s="8"/>
      <c r="D577" s="8"/>
      <c r="E577" s="8"/>
      <c r="F577" s="8"/>
      <c r="G577" s="8"/>
    </row>
    <row r="578" spans="3:7" x14ac:dyDescent="0.3">
      <c r="C578" s="8"/>
      <c r="D578" s="8"/>
      <c r="E578" s="8"/>
      <c r="F578" s="8"/>
      <c r="G578" s="8"/>
    </row>
    <row r="579" spans="3:7" x14ac:dyDescent="0.3">
      <c r="C579" s="8"/>
      <c r="D579" s="8"/>
      <c r="E579" s="8"/>
      <c r="F579" s="8"/>
      <c r="G579" s="8"/>
    </row>
    <row r="580" spans="3:7" x14ac:dyDescent="0.3">
      <c r="C580" s="8"/>
      <c r="D580" s="8"/>
      <c r="E580" s="8"/>
      <c r="F580" s="8"/>
      <c r="G580" s="8"/>
    </row>
    <row r="581" spans="3:7" x14ac:dyDescent="0.3">
      <c r="C581" s="8"/>
      <c r="D581" s="8"/>
      <c r="E581" s="8"/>
      <c r="F581" s="8"/>
      <c r="G581" s="8"/>
    </row>
    <row r="582" spans="3:7" x14ac:dyDescent="0.3">
      <c r="C582" s="8"/>
      <c r="D582" s="8"/>
      <c r="E582" s="8"/>
      <c r="F582" s="8"/>
      <c r="G582" s="8"/>
    </row>
    <row r="583" spans="3:7" x14ac:dyDescent="0.3">
      <c r="C583" s="8"/>
      <c r="D583" s="8"/>
      <c r="E583" s="8"/>
      <c r="F583" s="8"/>
      <c r="G583" s="8"/>
    </row>
    <row r="584" spans="3:7" x14ac:dyDescent="0.3">
      <c r="C584" s="8"/>
      <c r="D584" s="8"/>
      <c r="E584" s="8"/>
      <c r="F584" s="8"/>
      <c r="G584" s="8"/>
    </row>
    <row r="585" spans="3:7" x14ac:dyDescent="0.3">
      <c r="C585" s="8"/>
      <c r="D585" s="8"/>
      <c r="E585" s="8"/>
      <c r="F585" s="8"/>
      <c r="G585" s="8"/>
    </row>
    <row r="586" spans="3:7" x14ac:dyDescent="0.3">
      <c r="C586" s="8"/>
      <c r="D586" s="8"/>
      <c r="E586" s="8"/>
      <c r="F586" s="8"/>
      <c r="G586" s="8"/>
    </row>
    <row r="587" spans="3:7" x14ac:dyDescent="0.3">
      <c r="C587" s="8"/>
      <c r="D587" s="8"/>
      <c r="E587" s="8"/>
      <c r="F587" s="8"/>
      <c r="G587" s="8"/>
    </row>
    <row r="588" spans="3:7" x14ac:dyDescent="0.3">
      <c r="C588" s="8"/>
      <c r="D588" s="8"/>
      <c r="E588" s="8"/>
      <c r="F588" s="8"/>
      <c r="G588" s="8"/>
    </row>
    <row r="589" spans="3:7" x14ac:dyDescent="0.3">
      <c r="C589" s="8"/>
      <c r="D589" s="8"/>
      <c r="E589" s="8"/>
      <c r="F589" s="8"/>
      <c r="G589" s="8"/>
    </row>
    <row r="590" spans="3:7" x14ac:dyDescent="0.3">
      <c r="C590" s="8"/>
      <c r="D590" s="8"/>
      <c r="E590" s="8"/>
      <c r="F590" s="8"/>
      <c r="G590" s="8"/>
    </row>
    <row r="591" spans="3:7" x14ac:dyDescent="0.3">
      <c r="C591" s="8"/>
      <c r="D591" s="8"/>
      <c r="E591" s="8"/>
      <c r="F591" s="8"/>
      <c r="G591" s="8"/>
    </row>
    <row r="592" spans="3:7" x14ac:dyDescent="0.3">
      <c r="C592" s="8"/>
      <c r="D592" s="8"/>
      <c r="E592" s="8"/>
      <c r="F592" s="8"/>
      <c r="G592" s="8"/>
    </row>
    <row r="593" spans="3:7" x14ac:dyDescent="0.3">
      <c r="C593" s="8"/>
      <c r="D593" s="8"/>
      <c r="E593" s="8"/>
      <c r="F593" s="8"/>
      <c r="G593" s="8"/>
    </row>
    <row r="594" spans="3:7" x14ac:dyDescent="0.3">
      <c r="C594" s="8"/>
      <c r="D594" s="8"/>
      <c r="E594" s="8"/>
      <c r="F594" s="8"/>
      <c r="G594" s="8"/>
    </row>
    <row r="595" spans="3:7" x14ac:dyDescent="0.3">
      <c r="C595" s="8"/>
      <c r="D595" s="8"/>
      <c r="E595" s="8"/>
      <c r="F595" s="8"/>
      <c r="G595" s="8"/>
    </row>
    <row r="596" spans="3:7" x14ac:dyDescent="0.3">
      <c r="C596" s="8"/>
      <c r="D596" s="8"/>
      <c r="E596" s="8"/>
      <c r="F596" s="8"/>
      <c r="G596" s="8"/>
    </row>
    <row r="597" spans="3:7" x14ac:dyDescent="0.3">
      <c r="C597" s="8"/>
      <c r="D597" s="8"/>
      <c r="E597" s="8"/>
      <c r="F597" s="8"/>
      <c r="G597" s="8"/>
    </row>
    <row r="598" spans="3:7" x14ac:dyDescent="0.3">
      <c r="C598" s="8"/>
      <c r="D598" s="8"/>
      <c r="E598" s="8"/>
      <c r="F598" s="8"/>
      <c r="G598" s="8"/>
    </row>
    <row r="599" spans="3:7" x14ac:dyDescent="0.3">
      <c r="C599" s="8"/>
      <c r="D599" s="8"/>
      <c r="E599" s="8"/>
      <c r="F599" s="8"/>
      <c r="G599" s="8"/>
    </row>
    <row r="600" spans="3:7" x14ac:dyDescent="0.3">
      <c r="C600" s="8"/>
      <c r="D600" s="8"/>
      <c r="E600" s="8"/>
      <c r="F600" s="8"/>
      <c r="G600" s="8"/>
    </row>
    <row r="601" spans="3:7" x14ac:dyDescent="0.3">
      <c r="C601" s="8"/>
      <c r="D601" s="8"/>
      <c r="E601" s="8"/>
      <c r="F601" s="8"/>
      <c r="G601" s="8"/>
    </row>
    <row r="602" spans="3:7" x14ac:dyDescent="0.3">
      <c r="C602" s="8"/>
      <c r="D602" s="8"/>
      <c r="E602" s="8"/>
      <c r="F602" s="8"/>
      <c r="G602" s="8"/>
    </row>
    <row r="603" spans="3:7" x14ac:dyDescent="0.3">
      <c r="C603" s="8"/>
      <c r="D603" s="8"/>
      <c r="E603" s="8"/>
      <c r="F603" s="8"/>
      <c r="G603" s="8"/>
    </row>
    <row r="604" spans="3:7" x14ac:dyDescent="0.3">
      <c r="C604" s="8"/>
      <c r="D604" s="8"/>
      <c r="E604" s="8"/>
      <c r="F604" s="8"/>
      <c r="G604" s="8"/>
    </row>
    <row r="605" spans="3:7" x14ac:dyDescent="0.3">
      <c r="C605" s="8"/>
      <c r="D605" s="8"/>
      <c r="E605" s="8"/>
      <c r="F605" s="8"/>
      <c r="G605" s="8"/>
    </row>
    <row r="606" spans="3:7" x14ac:dyDescent="0.3">
      <c r="C606" s="8"/>
      <c r="D606" s="8"/>
      <c r="E606" s="8"/>
      <c r="F606" s="8"/>
      <c r="G606" s="8"/>
    </row>
    <row r="607" spans="3:7" x14ac:dyDescent="0.3">
      <c r="C607" s="8"/>
      <c r="D607" s="8"/>
      <c r="E607" s="8"/>
      <c r="F607" s="8"/>
      <c r="G607" s="8"/>
    </row>
    <row r="608" spans="3:7" x14ac:dyDescent="0.3">
      <c r="C608" s="8"/>
      <c r="D608" s="8"/>
      <c r="E608" s="8"/>
      <c r="F608" s="8"/>
      <c r="G608" s="8"/>
    </row>
    <row r="609" spans="3:7" x14ac:dyDescent="0.3">
      <c r="C609" s="8"/>
      <c r="D609" s="8"/>
      <c r="E609" s="8"/>
      <c r="F609" s="8"/>
      <c r="G609" s="8"/>
    </row>
    <row r="610" spans="3:7" x14ac:dyDescent="0.3">
      <c r="C610" s="8"/>
      <c r="D610" s="8"/>
      <c r="E610" s="8"/>
      <c r="F610" s="8"/>
      <c r="G610" s="8"/>
    </row>
    <row r="611" spans="3:7" x14ac:dyDescent="0.3">
      <c r="C611" s="8"/>
      <c r="D611" s="8"/>
      <c r="E611" s="8"/>
      <c r="F611" s="8"/>
      <c r="G611" s="8"/>
    </row>
    <row r="612" spans="3:7" x14ac:dyDescent="0.3">
      <c r="C612" s="8"/>
      <c r="D612" s="8"/>
      <c r="E612" s="8"/>
      <c r="F612" s="8"/>
      <c r="G612" s="8"/>
    </row>
    <row r="613" spans="3:7" x14ac:dyDescent="0.3">
      <c r="C613" s="8"/>
      <c r="D613" s="8"/>
      <c r="E613" s="8"/>
      <c r="F613" s="8"/>
      <c r="G613" s="8"/>
    </row>
    <row r="614" spans="3:7" x14ac:dyDescent="0.3">
      <c r="C614" s="8"/>
      <c r="D614" s="8"/>
      <c r="E614" s="8"/>
      <c r="F614" s="8"/>
      <c r="G614" s="8"/>
    </row>
    <row r="615" spans="3:7" x14ac:dyDescent="0.3">
      <c r="C615" s="8"/>
      <c r="D615" s="8"/>
      <c r="E615" s="8"/>
      <c r="F615" s="8"/>
      <c r="G615" s="8"/>
    </row>
    <row r="616" spans="3:7" x14ac:dyDescent="0.3">
      <c r="C616" s="8"/>
      <c r="D616" s="8"/>
      <c r="E616" s="8"/>
      <c r="F616" s="8"/>
      <c r="G616" s="8"/>
    </row>
    <row r="617" spans="3:7" x14ac:dyDescent="0.3">
      <c r="C617" s="8"/>
      <c r="D617" s="8"/>
      <c r="E617" s="8"/>
      <c r="F617" s="8"/>
      <c r="G617" s="8"/>
    </row>
    <row r="618" spans="3:7" x14ac:dyDescent="0.3">
      <c r="C618" s="8"/>
      <c r="D618" s="8"/>
      <c r="E618" s="8"/>
      <c r="F618" s="8"/>
      <c r="G618" s="8"/>
    </row>
    <row r="619" spans="3:7" x14ac:dyDescent="0.3">
      <c r="C619" s="8"/>
      <c r="D619" s="8"/>
      <c r="E619" s="8"/>
      <c r="F619" s="8"/>
      <c r="G619" s="8"/>
    </row>
    <row r="620" spans="3:7" x14ac:dyDescent="0.3">
      <c r="C620" s="8"/>
      <c r="D620" s="8"/>
      <c r="E620" s="8"/>
      <c r="F620" s="8"/>
      <c r="G620" s="8"/>
    </row>
    <row r="621" spans="3:7" x14ac:dyDescent="0.3">
      <c r="C621" s="8"/>
      <c r="D621" s="8"/>
      <c r="E621" s="8"/>
      <c r="F621" s="8"/>
      <c r="G621" s="8"/>
    </row>
    <row r="622" spans="3:7" x14ac:dyDescent="0.3">
      <c r="C622" s="8"/>
      <c r="D622" s="8"/>
      <c r="E622" s="8"/>
      <c r="F622" s="8"/>
      <c r="G622" s="8"/>
    </row>
    <row r="623" spans="3:7" x14ac:dyDescent="0.3">
      <c r="C623" s="8"/>
      <c r="D623" s="8"/>
      <c r="E623" s="8"/>
      <c r="F623" s="8"/>
      <c r="G623" s="8"/>
    </row>
    <row r="624" spans="3:7" x14ac:dyDescent="0.3">
      <c r="C624" s="8"/>
      <c r="D624" s="8"/>
      <c r="E624" s="8"/>
      <c r="F624" s="8"/>
      <c r="G624" s="8"/>
    </row>
    <row r="625" spans="3:7" x14ac:dyDescent="0.3">
      <c r="C625" s="8"/>
      <c r="D625" s="8"/>
      <c r="E625" s="8"/>
      <c r="F625" s="8"/>
      <c r="G625" s="8"/>
    </row>
    <row r="626" spans="3:7" x14ac:dyDescent="0.3">
      <c r="C626" s="8"/>
      <c r="D626" s="8"/>
      <c r="E626" s="8"/>
      <c r="F626" s="8"/>
      <c r="G626" s="8"/>
    </row>
    <row r="627" spans="3:7" x14ac:dyDescent="0.3">
      <c r="C627" s="8"/>
      <c r="D627" s="8"/>
      <c r="E627" s="8"/>
      <c r="F627" s="8"/>
      <c r="G627" s="8"/>
    </row>
    <row r="628" spans="3:7" x14ac:dyDescent="0.3">
      <c r="C628" s="8"/>
      <c r="D628" s="8"/>
      <c r="E628" s="8"/>
      <c r="F628" s="8"/>
      <c r="G628" s="8"/>
    </row>
    <row r="629" spans="3:7" x14ac:dyDescent="0.3">
      <c r="C629" s="8"/>
      <c r="D629" s="8"/>
      <c r="E629" s="8"/>
      <c r="F629" s="8"/>
      <c r="G629" s="8"/>
    </row>
    <row r="630" spans="3:7" x14ac:dyDescent="0.3">
      <c r="C630" s="8"/>
      <c r="D630" s="8"/>
      <c r="E630" s="8"/>
      <c r="F630" s="8"/>
      <c r="G630" s="8"/>
    </row>
    <row r="631" spans="3:7" x14ac:dyDescent="0.3">
      <c r="C631" s="8"/>
      <c r="D631" s="8"/>
      <c r="E631" s="8"/>
      <c r="F631" s="8"/>
      <c r="G631" s="8"/>
    </row>
    <row r="632" spans="3:7" x14ac:dyDescent="0.3">
      <c r="C632" s="8"/>
      <c r="D632" s="8"/>
      <c r="E632" s="8"/>
      <c r="F632" s="8"/>
      <c r="G632" s="8"/>
    </row>
    <row r="633" spans="3:7" x14ac:dyDescent="0.3">
      <c r="C633" s="8"/>
      <c r="D633" s="8"/>
      <c r="E633" s="8"/>
      <c r="F633" s="8"/>
      <c r="G633" s="8"/>
    </row>
    <row r="634" spans="3:7" x14ac:dyDescent="0.3">
      <c r="C634" s="8"/>
      <c r="D634" s="8"/>
      <c r="E634" s="8"/>
      <c r="F634" s="8"/>
      <c r="G634" s="8"/>
    </row>
    <row r="635" spans="3:7" x14ac:dyDescent="0.3">
      <c r="C635" s="8"/>
      <c r="D635" s="8"/>
      <c r="E635" s="8"/>
      <c r="F635" s="8"/>
      <c r="G635" s="8"/>
    </row>
    <row r="636" spans="3:7" x14ac:dyDescent="0.3">
      <c r="C636" s="8"/>
      <c r="D636" s="8"/>
      <c r="E636" s="8"/>
      <c r="F636" s="8"/>
      <c r="G636" s="8"/>
    </row>
    <row r="637" spans="3:7" x14ac:dyDescent="0.3">
      <c r="C637" s="8"/>
      <c r="D637" s="8"/>
      <c r="E637" s="8"/>
      <c r="F637" s="8"/>
      <c r="G637" s="8"/>
    </row>
    <row r="638" spans="3:7" x14ac:dyDescent="0.3">
      <c r="C638" s="8"/>
      <c r="D638" s="8"/>
      <c r="E638" s="8"/>
      <c r="F638" s="8"/>
      <c r="G638" s="8"/>
    </row>
    <row r="639" spans="3:7" x14ac:dyDescent="0.3">
      <c r="C639" s="8"/>
      <c r="D639" s="8"/>
      <c r="E639" s="8"/>
      <c r="F639" s="8"/>
      <c r="G639" s="8"/>
    </row>
    <row r="640" spans="3:7" x14ac:dyDescent="0.3">
      <c r="C640" s="8"/>
      <c r="D640" s="8"/>
      <c r="E640" s="8"/>
      <c r="F640" s="8"/>
      <c r="G640" s="8"/>
    </row>
    <row r="641" spans="3:7" x14ac:dyDescent="0.3">
      <c r="C641" s="8"/>
      <c r="D641" s="8"/>
      <c r="E641" s="8"/>
      <c r="F641" s="8"/>
      <c r="G641" s="8"/>
    </row>
    <row r="642" spans="3:7" x14ac:dyDescent="0.3">
      <c r="C642" s="8"/>
      <c r="D642" s="8"/>
      <c r="E642" s="8"/>
      <c r="F642" s="8"/>
      <c r="G642" s="8"/>
    </row>
    <row r="643" spans="3:7" x14ac:dyDescent="0.3">
      <c r="C643" s="8"/>
      <c r="D643" s="8"/>
      <c r="E643" s="8"/>
      <c r="F643" s="8"/>
      <c r="G643" s="8"/>
    </row>
    <row r="644" spans="3:7" x14ac:dyDescent="0.3">
      <c r="C644" s="8"/>
      <c r="D644" s="8"/>
      <c r="E644" s="8"/>
      <c r="F644" s="8"/>
      <c r="G644" s="8"/>
    </row>
    <row r="645" spans="3:7" x14ac:dyDescent="0.3">
      <c r="C645" s="8"/>
      <c r="D645" s="8"/>
      <c r="E645" s="8"/>
      <c r="F645" s="8"/>
      <c r="G645" s="8"/>
    </row>
    <row r="646" spans="3:7" x14ac:dyDescent="0.3">
      <c r="C646" s="8"/>
      <c r="D646" s="8"/>
      <c r="E646" s="8"/>
      <c r="F646" s="8"/>
      <c r="G646" s="8"/>
    </row>
    <row r="647" spans="3:7" x14ac:dyDescent="0.3">
      <c r="C647" s="8"/>
      <c r="D647" s="8"/>
      <c r="E647" s="8"/>
      <c r="F647" s="8"/>
      <c r="G647" s="8"/>
    </row>
    <row r="648" spans="3:7" x14ac:dyDescent="0.3">
      <c r="C648" s="8"/>
      <c r="D648" s="8"/>
      <c r="E648" s="8"/>
      <c r="F648" s="8"/>
      <c r="G648" s="8"/>
    </row>
    <row r="649" spans="3:7" x14ac:dyDescent="0.3">
      <c r="C649" s="8"/>
      <c r="D649" s="8"/>
      <c r="E649" s="8"/>
      <c r="F649" s="8"/>
      <c r="G649" s="8"/>
    </row>
    <row r="650" spans="3:7" x14ac:dyDescent="0.3">
      <c r="C650" s="8"/>
      <c r="D650" s="8"/>
      <c r="E650" s="8"/>
      <c r="F650" s="8"/>
      <c r="G650" s="8"/>
    </row>
    <row r="651" spans="3:7" x14ac:dyDescent="0.3">
      <c r="C651" s="8"/>
      <c r="D651" s="8"/>
      <c r="E651" s="8"/>
      <c r="F651" s="8"/>
      <c r="G651" s="8"/>
    </row>
    <row r="652" spans="3:7" x14ac:dyDescent="0.3">
      <c r="C652" s="8"/>
      <c r="D652" s="8"/>
      <c r="E652" s="8"/>
      <c r="F652" s="8"/>
      <c r="G652" s="8"/>
    </row>
    <row r="653" spans="3:7" x14ac:dyDescent="0.3">
      <c r="C653" s="8"/>
      <c r="D653" s="8"/>
      <c r="E653" s="8"/>
      <c r="F653" s="8"/>
      <c r="G653" s="8"/>
    </row>
    <row r="654" spans="3:7" x14ac:dyDescent="0.3">
      <c r="C654" s="8"/>
      <c r="D654" s="8"/>
      <c r="E654" s="8"/>
      <c r="F654" s="8"/>
      <c r="G654" s="8"/>
    </row>
    <row r="655" spans="3:7" x14ac:dyDescent="0.3">
      <c r="C655" s="8"/>
      <c r="D655" s="8"/>
      <c r="E655" s="8"/>
      <c r="F655" s="8"/>
      <c r="G655" s="8"/>
    </row>
    <row r="656" spans="3:7" x14ac:dyDescent="0.3">
      <c r="C656" s="8"/>
      <c r="D656" s="8"/>
      <c r="E656" s="8"/>
      <c r="F656" s="8"/>
      <c r="G656" s="8"/>
    </row>
    <row r="657" spans="3:7" x14ac:dyDescent="0.3">
      <c r="C657" s="8"/>
      <c r="D657" s="8"/>
      <c r="E657" s="8"/>
      <c r="F657" s="8"/>
      <c r="G657" s="8"/>
    </row>
    <row r="658" spans="3:7" x14ac:dyDescent="0.3">
      <c r="C658" s="8"/>
      <c r="D658" s="8"/>
      <c r="E658" s="8"/>
      <c r="F658" s="8"/>
      <c r="G658" s="8"/>
    </row>
    <row r="659" spans="3:7" x14ac:dyDescent="0.3">
      <c r="C659" s="8"/>
      <c r="D659" s="8"/>
      <c r="E659" s="8"/>
      <c r="F659" s="8"/>
      <c r="G659" s="8"/>
    </row>
    <row r="660" spans="3:7" x14ac:dyDescent="0.3">
      <c r="C660" s="8"/>
      <c r="D660" s="8"/>
      <c r="E660" s="8"/>
      <c r="F660" s="8"/>
      <c r="G660" s="8"/>
    </row>
    <row r="661" spans="3:7" x14ac:dyDescent="0.3">
      <c r="C661" s="8"/>
      <c r="D661" s="8"/>
      <c r="E661" s="8"/>
      <c r="F661" s="8"/>
      <c r="G661" s="8"/>
    </row>
    <row r="662" spans="3:7" x14ac:dyDescent="0.3">
      <c r="C662" s="8"/>
      <c r="D662" s="8"/>
      <c r="E662" s="8"/>
      <c r="F662" s="8"/>
      <c r="G662" s="8"/>
    </row>
    <row r="663" spans="3:7" x14ac:dyDescent="0.3">
      <c r="C663" s="8"/>
      <c r="D663" s="8"/>
      <c r="E663" s="8"/>
      <c r="F663" s="8"/>
      <c r="G663" s="8"/>
    </row>
    <row r="664" spans="3:7" x14ac:dyDescent="0.3">
      <c r="C664" s="8"/>
      <c r="D664" s="8"/>
      <c r="E664" s="8"/>
      <c r="F664" s="8"/>
      <c r="G664" s="8"/>
    </row>
    <row r="665" spans="3:7" x14ac:dyDescent="0.3">
      <c r="C665" s="8"/>
      <c r="D665" s="8"/>
      <c r="E665" s="8"/>
      <c r="F665" s="8"/>
      <c r="G665" s="8"/>
    </row>
    <row r="666" spans="3:7" x14ac:dyDescent="0.3">
      <c r="C666" s="8"/>
      <c r="D666" s="8"/>
      <c r="E666" s="8"/>
      <c r="F666" s="8"/>
      <c r="G666" s="8"/>
    </row>
    <row r="667" spans="3:7" x14ac:dyDescent="0.3">
      <c r="C667" s="8"/>
      <c r="D667" s="8"/>
      <c r="E667" s="8"/>
      <c r="F667" s="8"/>
      <c r="G667" s="8"/>
    </row>
    <row r="668" spans="3:7" x14ac:dyDescent="0.3">
      <c r="C668" s="8"/>
      <c r="D668" s="8"/>
      <c r="E668" s="8"/>
      <c r="F668" s="8"/>
      <c r="G668" s="8"/>
    </row>
    <row r="669" spans="3:7" x14ac:dyDescent="0.3">
      <c r="C669" s="8"/>
      <c r="D669" s="8"/>
      <c r="E669" s="8"/>
      <c r="F669" s="8"/>
      <c r="G669" s="8"/>
    </row>
    <row r="670" spans="3:7" x14ac:dyDescent="0.3">
      <c r="C670" s="8"/>
      <c r="D670" s="8"/>
      <c r="E670" s="8"/>
      <c r="F670" s="8"/>
      <c r="G670" s="8"/>
    </row>
    <row r="671" spans="3:7" x14ac:dyDescent="0.3">
      <c r="C671" s="8"/>
      <c r="D671" s="8"/>
      <c r="E671" s="8"/>
      <c r="F671" s="8"/>
      <c r="G671" s="8"/>
    </row>
    <row r="672" spans="3:7" x14ac:dyDescent="0.3">
      <c r="C672" s="8"/>
      <c r="D672" s="8"/>
      <c r="E672" s="8"/>
      <c r="F672" s="8"/>
      <c r="G672" s="8"/>
    </row>
    <row r="673" spans="3:7" x14ac:dyDescent="0.3">
      <c r="C673" s="8"/>
      <c r="D673" s="8"/>
      <c r="E673" s="8"/>
      <c r="F673" s="8"/>
      <c r="G673" s="8"/>
    </row>
    <row r="674" spans="3:7" x14ac:dyDescent="0.3">
      <c r="C674" s="8"/>
      <c r="D674" s="8"/>
      <c r="E674" s="8"/>
      <c r="F674" s="8"/>
      <c r="G674" s="8"/>
    </row>
    <row r="675" spans="3:7" x14ac:dyDescent="0.3">
      <c r="C675" s="8"/>
      <c r="D675" s="8"/>
      <c r="E675" s="8"/>
      <c r="F675" s="8"/>
      <c r="G675" s="8"/>
    </row>
    <row r="676" spans="3:7" x14ac:dyDescent="0.3">
      <c r="C676" s="8"/>
      <c r="D676" s="8"/>
      <c r="E676" s="8"/>
      <c r="F676" s="8"/>
      <c r="G676" s="8"/>
    </row>
    <row r="677" spans="3:7" x14ac:dyDescent="0.3">
      <c r="C677" s="8"/>
      <c r="D677" s="8"/>
      <c r="E677" s="8"/>
      <c r="F677" s="8"/>
      <c r="G677" s="8"/>
    </row>
    <row r="678" spans="3:7" x14ac:dyDescent="0.3">
      <c r="C678" s="8"/>
      <c r="D678" s="8"/>
      <c r="E678" s="8"/>
      <c r="F678" s="8"/>
      <c r="G678" s="8"/>
    </row>
    <row r="679" spans="3:7" x14ac:dyDescent="0.3">
      <c r="C679" s="8"/>
      <c r="D679" s="8"/>
      <c r="E679" s="8"/>
      <c r="F679" s="8"/>
      <c r="G679" s="8"/>
    </row>
    <row r="680" spans="3:7" x14ac:dyDescent="0.3">
      <c r="C680" s="8"/>
      <c r="D680" s="8"/>
      <c r="E680" s="8"/>
      <c r="F680" s="8"/>
      <c r="G680" s="8"/>
    </row>
    <row r="681" spans="3:7" x14ac:dyDescent="0.3">
      <c r="C681" s="8"/>
      <c r="D681" s="8"/>
      <c r="E681" s="8"/>
      <c r="F681" s="8"/>
      <c r="G681" s="8"/>
    </row>
    <row r="682" spans="3:7" x14ac:dyDescent="0.3">
      <c r="C682" s="8"/>
      <c r="D682" s="8"/>
      <c r="E682" s="8"/>
      <c r="F682" s="8"/>
      <c r="G682" s="8"/>
    </row>
    <row r="683" spans="3:7" x14ac:dyDescent="0.3">
      <c r="C683" s="8"/>
      <c r="D683" s="8"/>
      <c r="E683" s="8"/>
      <c r="F683" s="8"/>
      <c r="G683" s="8"/>
    </row>
    <row r="684" spans="3:7" x14ac:dyDescent="0.3">
      <c r="C684" s="8"/>
      <c r="D684" s="8"/>
      <c r="E684" s="8"/>
      <c r="F684" s="8"/>
      <c r="G684" s="8"/>
    </row>
    <row r="685" spans="3:7" x14ac:dyDescent="0.3">
      <c r="C685" s="8"/>
      <c r="D685" s="8"/>
      <c r="E685" s="8"/>
      <c r="F685" s="8"/>
      <c r="G685" s="8"/>
    </row>
    <row r="686" spans="3:7" x14ac:dyDescent="0.3">
      <c r="C686" s="8"/>
      <c r="D686" s="8"/>
      <c r="E686" s="8"/>
      <c r="F686" s="8"/>
      <c r="G686" s="8"/>
    </row>
    <row r="687" spans="3:7" x14ac:dyDescent="0.3">
      <c r="C687" s="8"/>
      <c r="D687" s="8"/>
      <c r="E687" s="8"/>
      <c r="F687" s="8"/>
      <c r="G687" s="8"/>
    </row>
    <row r="688" spans="3:7" x14ac:dyDescent="0.3">
      <c r="C688" s="8"/>
      <c r="D688" s="8"/>
      <c r="E688" s="8"/>
      <c r="F688" s="8"/>
      <c r="G688" s="8"/>
    </row>
    <row r="689" spans="3:7" x14ac:dyDescent="0.3">
      <c r="C689" s="8"/>
      <c r="D689" s="8"/>
      <c r="E689" s="8"/>
      <c r="F689" s="8"/>
      <c r="G689" s="8"/>
    </row>
    <row r="690" spans="3:7" x14ac:dyDescent="0.3">
      <c r="C690" s="8"/>
      <c r="D690" s="8"/>
      <c r="E690" s="8"/>
      <c r="F690" s="8"/>
      <c r="G690" s="8"/>
    </row>
    <row r="691" spans="3:7" x14ac:dyDescent="0.3">
      <c r="C691" s="8"/>
      <c r="D691" s="8"/>
      <c r="E691" s="8"/>
      <c r="F691" s="8"/>
      <c r="G691" s="8"/>
    </row>
    <row r="692" spans="3:7" x14ac:dyDescent="0.3">
      <c r="C692" s="8"/>
      <c r="D692" s="8"/>
      <c r="E692" s="8"/>
      <c r="F692" s="8"/>
      <c r="G692" s="8"/>
    </row>
    <row r="693" spans="3:7" x14ac:dyDescent="0.3">
      <c r="C693" s="8"/>
      <c r="D693" s="8"/>
      <c r="E693" s="8"/>
      <c r="F693" s="8"/>
      <c r="G693" s="8"/>
    </row>
    <row r="694" spans="3:7" x14ac:dyDescent="0.3">
      <c r="C694" s="8"/>
      <c r="D694" s="8"/>
      <c r="E694" s="8"/>
      <c r="F694" s="8"/>
      <c r="G694" s="8"/>
    </row>
    <row r="695" spans="3:7" x14ac:dyDescent="0.3">
      <c r="C695" s="8"/>
      <c r="D695" s="8"/>
      <c r="E695" s="8"/>
      <c r="F695" s="8"/>
      <c r="G695" s="8"/>
    </row>
    <row r="696" spans="3:7" x14ac:dyDescent="0.3">
      <c r="C696" s="8"/>
      <c r="D696" s="8"/>
      <c r="E696" s="8"/>
      <c r="F696" s="8"/>
      <c r="G696" s="8"/>
    </row>
    <row r="697" spans="3:7" x14ac:dyDescent="0.3">
      <c r="C697" s="8"/>
      <c r="D697" s="8"/>
      <c r="E697" s="8"/>
      <c r="F697" s="8"/>
      <c r="G697" s="8"/>
    </row>
    <row r="698" spans="3:7" x14ac:dyDescent="0.3">
      <c r="C698" s="8"/>
      <c r="D698" s="8"/>
      <c r="E698" s="8"/>
      <c r="F698" s="8"/>
      <c r="G698" s="8"/>
    </row>
    <row r="699" spans="3:7" x14ac:dyDescent="0.3">
      <c r="C699" s="8"/>
      <c r="D699" s="8"/>
      <c r="E699" s="8"/>
      <c r="F699" s="8"/>
      <c r="G699" s="8"/>
    </row>
    <row r="700" spans="3:7" x14ac:dyDescent="0.3">
      <c r="C700" s="8"/>
      <c r="D700" s="8"/>
      <c r="E700" s="8"/>
      <c r="F700" s="8"/>
      <c r="G700" s="8"/>
    </row>
    <row r="701" spans="3:7" x14ac:dyDescent="0.3">
      <c r="C701" s="8"/>
      <c r="D701" s="8"/>
      <c r="E701" s="8"/>
      <c r="F701" s="8"/>
      <c r="G701" s="8"/>
    </row>
    <row r="702" spans="3:7" x14ac:dyDescent="0.3">
      <c r="C702" s="8"/>
      <c r="D702" s="8"/>
      <c r="E702" s="8"/>
      <c r="F702" s="8"/>
      <c r="G702" s="8"/>
    </row>
    <row r="703" spans="3:7" x14ac:dyDescent="0.3">
      <c r="C703" s="8"/>
      <c r="D703" s="8"/>
      <c r="E703" s="8"/>
      <c r="F703" s="8"/>
      <c r="G703" s="8"/>
    </row>
    <row r="704" spans="3:7" x14ac:dyDescent="0.3">
      <c r="C704" s="8"/>
      <c r="D704" s="8"/>
      <c r="E704" s="8"/>
      <c r="F704" s="8"/>
      <c r="G704" s="8"/>
    </row>
    <row r="705" spans="3:7" x14ac:dyDescent="0.3">
      <c r="C705" s="8"/>
      <c r="D705" s="8"/>
      <c r="E705" s="8"/>
      <c r="F705" s="8"/>
      <c r="G705" s="8"/>
    </row>
    <row r="706" spans="3:7" x14ac:dyDescent="0.3">
      <c r="C706" s="8"/>
      <c r="D706" s="8"/>
      <c r="E706" s="8"/>
      <c r="F706" s="8"/>
      <c r="G706" s="8"/>
    </row>
    <row r="707" spans="3:7" x14ac:dyDescent="0.3">
      <c r="C707" s="8"/>
      <c r="D707" s="8"/>
      <c r="E707" s="8"/>
      <c r="F707" s="8"/>
      <c r="G707" s="8"/>
    </row>
    <row r="708" spans="3:7" x14ac:dyDescent="0.3">
      <c r="C708" s="8"/>
      <c r="D708" s="8"/>
      <c r="E708" s="8"/>
      <c r="F708" s="8"/>
      <c r="G708" s="8"/>
    </row>
    <row r="709" spans="3:7" x14ac:dyDescent="0.3">
      <c r="C709" s="8"/>
      <c r="D709" s="8"/>
      <c r="E709" s="8"/>
      <c r="F709" s="8"/>
      <c r="G709" s="8"/>
    </row>
    <row r="710" spans="3:7" x14ac:dyDescent="0.3">
      <c r="C710" s="8"/>
      <c r="D710" s="8"/>
      <c r="E710" s="8"/>
      <c r="F710" s="8"/>
      <c r="G710" s="8"/>
    </row>
    <row r="711" spans="3:7" x14ac:dyDescent="0.3">
      <c r="C711" s="8"/>
      <c r="D711" s="8"/>
      <c r="E711" s="8"/>
      <c r="F711" s="8"/>
      <c r="G711" s="8"/>
    </row>
    <row r="712" spans="3:7" x14ac:dyDescent="0.3">
      <c r="C712" s="8"/>
      <c r="D712" s="8"/>
      <c r="E712" s="8"/>
      <c r="F712" s="8"/>
      <c r="G712" s="8"/>
    </row>
    <row r="713" spans="3:7" x14ac:dyDescent="0.3">
      <c r="C713" s="8"/>
      <c r="D713" s="8"/>
      <c r="E713" s="8"/>
      <c r="F713" s="8"/>
      <c r="G713" s="8"/>
    </row>
    <row r="714" spans="3:7" x14ac:dyDescent="0.3">
      <c r="C714" s="8"/>
      <c r="D714" s="8"/>
      <c r="E714" s="8"/>
      <c r="F714" s="8"/>
      <c r="G714" s="8"/>
    </row>
    <row r="715" spans="3:7" x14ac:dyDescent="0.3">
      <c r="C715" s="8"/>
      <c r="D715" s="8"/>
      <c r="E715" s="8"/>
      <c r="F715" s="8"/>
      <c r="G715" s="8"/>
    </row>
    <row r="716" spans="3:7" x14ac:dyDescent="0.3">
      <c r="C716" s="8"/>
      <c r="D716" s="8"/>
      <c r="E716" s="8"/>
      <c r="F716" s="8"/>
      <c r="G716" s="8"/>
    </row>
    <row r="717" spans="3:7" x14ac:dyDescent="0.3">
      <c r="C717" s="8"/>
      <c r="D717" s="8"/>
      <c r="E717" s="8"/>
      <c r="F717" s="8"/>
      <c r="G717" s="8"/>
    </row>
    <row r="718" spans="3:7" x14ac:dyDescent="0.3">
      <c r="C718" s="8"/>
      <c r="D718" s="8"/>
      <c r="E718" s="8"/>
      <c r="F718" s="8"/>
      <c r="G718" s="8"/>
    </row>
    <row r="719" spans="3:7" x14ac:dyDescent="0.3">
      <c r="C719" s="8"/>
      <c r="D719" s="8"/>
      <c r="E719" s="8"/>
      <c r="F719" s="8"/>
      <c r="G719" s="8"/>
    </row>
    <row r="720" spans="3:7" x14ac:dyDescent="0.3">
      <c r="C720" s="8"/>
      <c r="D720" s="8"/>
      <c r="E720" s="8"/>
      <c r="F720" s="8"/>
      <c r="G720" s="8"/>
    </row>
    <row r="721" spans="3:7" x14ac:dyDescent="0.3">
      <c r="C721" s="8"/>
      <c r="D721" s="8"/>
      <c r="E721" s="8"/>
      <c r="F721" s="8"/>
      <c r="G721" s="8"/>
    </row>
    <row r="722" spans="3:7" x14ac:dyDescent="0.3">
      <c r="C722" s="8"/>
      <c r="D722" s="8"/>
      <c r="E722" s="8"/>
      <c r="F722" s="8"/>
      <c r="G722" s="8"/>
    </row>
    <row r="723" spans="3:7" x14ac:dyDescent="0.3">
      <c r="C723" s="8"/>
      <c r="D723" s="8"/>
      <c r="E723" s="8"/>
      <c r="F723" s="8"/>
      <c r="G723" s="8"/>
    </row>
    <row r="724" spans="3:7" x14ac:dyDescent="0.3">
      <c r="C724" s="8"/>
      <c r="D724" s="8"/>
      <c r="E724" s="8"/>
      <c r="F724" s="8"/>
      <c r="G724" s="8"/>
    </row>
    <row r="725" spans="3:7" x14ac:dyDescent="0.3">
      <c r="C725" s="8"/>
      <c r="D725" s="8"/>
      <c r="E725" s="8"/>
      <c r="F725" s="8"/>
      <c r="G725" s="8"/>
    </row>
    <row r="726" spans="3:7" x14ac:dyDescent="0.3">
      <c r="C726" s="8"/>
      <c r="D726" s="8"/>
      <c r="E726" s="8"/>
      <c r="F726" s="8"/>
      <c r="G726" s="8"/>
    </row>
    <row r="727" spans="3:7" x14ac:dyDescent="0.3">
      <c r="C727" s="8"/>
      <c r="D727" s="8"/>
      <c r="E727" s="8"/>
      <c r="F727" s="8"/>
      <c r="G727" s="8"/>
    </row>
    <row r="728" spans="3:7" x14ac:dyDescent="0.3">
      <c r="C728" s="8"/>
      <c r="D728" s="8"/>
      <c r="E728" s="8"/>
      <c r="F728" s="8"/>
      <c r="G728" s="8"/>
    </row>
    <row r="729" spans="3:7" x14ac:dyDescent="0.3">
      <c r="C729" s="8"/>
      <c r="D729" s="8"/>
      <c r="E729" s="8"/>
      <c r="F729" s="8"/>
      <c r="G729" s="8"/>
    </row>
    <row r="730" spans="3:7" x14ac:dyDescent="0.3">
      <c r="C730" s="8"/>
      <c r="D730" s="8"/>
      <c r="E730" s="8"/>
      <c r="F730" s="8"/>
      <c r="G730" s="8"/>
    </row>
    <row r="731" spans="3:7" x14ac:dyDescent="0.3">
      <c r="C731" s="8"/>
      <c r="D731" s="8"/>
      <c r="E731" s="8"/>
      <c r="F731" s="8"/>
      <c r="G731" s="8"/>
    </row>
    <row r="732" spans="3:7" x14ac:dyDescent="0.3">
      <c r="C732" s="8"/>
      <c r="D732" s="8"/>
      <c r="E732" s="8"/>
      <c r="F732" s="8"/>
      <c r="G732" s="8"/>
    </row>
    <row r="733" spans="3:7" x14ac:dyDescent="0.3">
      <c r="C733" s="8"/>
      <c r="D733" s="8"/>
      <c r="E733" s="8"/>
      <c r="F733" s="8"/>
      <c r="G733" s="8"/>
    </row>
    <row r="734" spans="3:7" x14ac:dyDescent="0.3">
      <c r="C734" s="8"/>
      <c r="D734" s="8"/>
      <c r="E734" s="8"/>
      <c r="F734" s="8"/>
      <c r="G734" s="8"/>
    </row>
    <row r="735" spans="3:7" x14ac:dyDescent="0.3">
      <c r="C735" s="8"/>
      <c r="D735" s="8"/>
      <c r="E735" s="8"/>
      <c r="F735" s="8"/>
      <c r="G735" s="8"/>
    </row>
    <row r="736" spans="3:7" x14ac:dyDescent="0.3">
      <c r="C736" s="8"/>
      <c r="D736" s="8"/>
      <c r="E736" s="8"/>
      <c r="F736" s="8"/>
      <c r="G736" s="8"/>
    </row>
    <row r="737" spans="3:7" x14ac:dyDescent="0.3">
      <c r="C737" s="8"/>
      <c r="D737" s="8"/>
      <c r="E737" s="8"/>
      <c r="F737" s="8"/>
      <c r="G737" s="8"/>
    </row>
    <row r="738" spans="3:7" x14ac:dyDescent="0.3">
      <c r="C738" s="8"/>
      <c r="D738" s="8"/>
      <c r="E738" s="8"/>
      <c r="F738" s="8"/>
      <c r="G738" s="8"/>
    </row>
    <row r="739" spans="3:7" x14ac:dyDescent="0.3">
      <c r="C739" s="8"/>
      <c r="D739" s="8"/>
      <c r="E739" s="8"/>
      <c r="F739" s="8"/>
      <c r="G739" s="8"/>
    </row>
    <row r="740" spans="3:7" x14ac:dyDescent="0.3">
      <c r="C740" s="8"/>
      <c r="D740" s="8"/>
      <c r="E740" s="8"/>
      <c r="F740" s="8"/>
      <c r="G740" s="8"/>
    </row>
    <row r="741" spans="3:7" x14ac:dyDescent="0.3">
      <c r="C741" s="8"/>
      <c r="D741" s="8"/>
      <c r="E741" s="8"/>
      <c r="F741" s="8"/>
      <c r="G741" s="8"/>
    </row>
    <row r="742" spans="3:7" x14ac:dyDescent="0.3">
      <c r="C742" s="8"/>
      <c r="D742" s="8"/>
      <c r="E742" s="8"/>
      <c r="F742" s="8"/>
      <c r="G742" s="8"/>
    </row>
    <row r="743" spans="3:7" x14ac:dyDescent="0.3">
      <c r="C743" s="8"/>
      <c r="D743" s="8"/>
      <c r="E743" s="8"/>
      <c r="F743" s="8"/>
      <c r="G743" s="8"/>
    </row>
    <row r="744" spans="3:7" x14ac:dyDescent="0.3">
      <c r="C744" s="8"/>
      <c r="D744" s="8"/>
      <c r="E744" s="8"/>
      <c r="F744" s="8"/>
      <c r="G744" s="8"/>
    </row>
    <row r="745" spans="3:7" x14ac:dyDescent="0.3">
      <c r="C745" s="8"/>
      <c r="D745" s="8"/>
      <c r="E745" s="8"/>
      <c r="F745" s="8"/>
      <c r="G745" s="8"/>
    </row>
    <row r="746" spans="3:7" x14ac:dyDescent="0.3">
      <c r="C746" s="8"/>
      <c r="D746" s="8"/>
      <c r="E746" s="8"/>
      <c r="F746" s="8"/>
      <c r="G746" s="8"/>
    </row>
    <row r="747" spans="3:7" x14ac:dyDescent="0.3">
      <c r="C747" s="8"/>
      <c r="D747" s="8"/>
      <c r="E747" s="8"/>
      <c r="F747" s="8"/>
      <c r="G747" s="8"/>
    </row>
    <row r="748" spans="3:7" x14ac:dyDescent="0.3">
      <c r="C748" s="8"/>
      <c r="D748" s="8"/>
      <c r="E748" s="8"/>
      <c r="F748" s="8"/>
      <c r="G748" s="8"/>
    </row>
    <row r="749" spans="3:7" x14ac:dyDescent="0.3">
      <c r="C749" s="8"/>
      <c r="D749" s="8"/>
      <c r="E749" s="8"/>
      <c r="F749" s="8"/>
      <c r="G749" s="8"/>
    </row>
    <row r="750" spans="3:7" x14ac:dyDescent="0.3">
      <c r="C750" s="8"/>
      <c r="D750" s="8"/>
      <c r="E750" s="8"/>
      <c r="F750" s="8"/>
      <c r="G750" s="8"/>
    </row>
    <row r="751" spans="3:7" x14ac:dyDescent="0.3">
      <c r="C751" s="8"/>
      <c r="D751" s="8"/>
      <c r="E751" s="8"/>
      <c r="F751" s="8"/>
      <c r="G751" s="8"/>
    </row>
    <row r="752" spans="3:7" x14ac:dyDescent="0.3">
      <c r="C752" s="8"/>
      <c r="D752" s="8"/>
      <c r="E752" s="8"/>
      <c r="F752" s="8"/>
      <c r="G752" s="8"/>
    </row>
    <row r="753" spans="3:7" x14ac:dyDescent="0.3">
      <c r="C753" s="8"/>
      <c r="D753" s="8"/>
      <c r="E753" s="8"/>
      <c r="F753" s="8"/>
      <c r="G753" s="8"/>
    </row>
    <row r="754" spans="3:7" x14ac:dyDescent="0.3">
      <c r="C754" s="8"/>
      <c r="D754" s="8"/>
      <c r="E754" s="8"/>
      <c r="F754" s="8"/>
      <c r="G754" s="8"/>
    </row>
    <row r="755" spans="3:7" x14ac:dyDescent="0.3">
      <c r="C755" s="8"/>
      <c r="D755" s="8"/>
      <c r="E755" s="8"/>
      <c r="F755" s="8"/>
      <c r="G755" s="8"/>
    </row>
    <row r="756" spans="3:7" x14ac:dyDescent="0.3">
      <c r="C756" s="8"/>
      <c r="D756" s="8"/>
      <c r="E756" s="8"/>
      <c r="F756" s="8"/>
      <c r="G756" s="8"/>
    </row>
    <row r="757" spans="3:7" x14ac:dyDescent="0.3">
      <c r="C757" s="8"/>
      <c r="D757" s="8"/>
      <c r="E757" s="8"/>
      <c r="F757" s="8"/>
      <c r="G757" s="8"/>
    </row>
    <row r="758" spans="3:7" x14ac:dyDescent="0.3">
      <c r="C758" s="8"/>
      <c r="D758" s="8"/>
      <c r="E758" s="8"/>
      <c r="F758" s="8"/>
      <c r="G758" s="8"/>
    </row>
    <row r="759" spans="3:7" x14ac:dyDescent="0.3">
      <c r="C759" s="8"/>
      <c r="D759" s="8"/>
      <c r="E759" s="8"/>
      <c r="F759" s="8"/>
      <c r="G759" s="8"/>
    </row>
    <row r="760" spans="3:7" x14ac:dyDescent="0.3">
      <c r="C760" s="8"/>
      <c r="D760" s="8"/>
      <c r="E760" s="8"/>
      <c r="F760" s="8"/>
      <c r="G760" s="8"/>
    </row>
    <row r="761" spans="3:7" x14ac:dyDescent="0.3">
      <c r="C761" s="8"/>
      <c r="D761" s="8"/>
      <c r="E761" s="8"/>
      <c r="F761" s="8"/>
      <c r="G761" s="8"/>
    </row>
    <row r="762" spans="3:7" x14ac:dyDescent="0.3">
      <c r="C762" s="8"/>
      <c r="D762" s="8"/>
      <c r="E762" s="8"/>
      <c r="F762" s="8"/>
      <c r="G762" s="8"/>
    </row>
    <row r="763" spans="3:7" x14ac:dyDescent="0.3">
      <c r="C763" s="8"/>
      <c r="D763" s="8"/>
      <c r="E763" s="8"/>
      <c r="F763" s="8"/>
      <c r="G763" s="8"/>
    </row>
    <row r="764" spans="3:7" x14ac:dyDescent="0.3">
      <c r="C764" s="8"/>
      <c r="D764" s="8"/>
      <c r="E764" s="8"/>
      <c r="F764" s="8"/>
      <c r="G764" s="8"/>
    </row>
    <row r="765" spans="3:7" x14ac:dyDescent="0.3">
      <c r="C765" s="8"/>
      <c r="D765" s="8"/>
      <c r="E765" s="8"/>
      <c r="F765" s="8"/>
      <c r="G765" s="8"/>
    </row>
    <row r="766" spans="3:7" x14ac:dyDescent="0.3">
      <c r="C766" s="8"/>
      <c r="D766" s="8"/>
      <c r="E766" s="8"/>
      <c r="F766" s="8"/>
      <c r="G766" s="8"/>
    </row>
    <row r="767" spans="3:7" x14ac:dyDescent="0.3">
      <c r="C767" s="8"/>
      <c r="D767" s="8"/>
      <c r="E767" s="8"/>
      <c r="F767" s="8"/>
      <c r="G767" s="8"/>
    </row>
    <row r="768" spans="3:7" x14ac:dyDescent="0.3">
      <c r="C768" s="8"/>
      <c r="D768" s="8"/>
      <c r="E768" s="8"/>
      <c r="F768" s="8"/>
      <c r="G768" s="8"/>
    </row>
    <row r="769" spans="3:7" x14ac:dyDescent="0.3">
      <c r="C769" s="8"/>
      <c r="D769" s="8"/>
      <c r="E769" s="8"/>
      <c r="F769" s="8"/>
      <c r="G769" s="8"/>
    </row>
    <row r="770" spans="3:7" x14ac:dyDescent="0.3">
      <c r="C770" s="8"/>
      <c r="D770" s="8"/>
      <c r="E770" s="8"/>
      <c r="F770" s="8"/>
      <c r="G770" s="8"/>
    </row>
    <row r="771" spans="3:7" x14ac:dyDescent="0.3">
      <c r="C771" s="8"/>
      <c r="D771" s="8"/>
      <c r="E771" s="8"/>
      <c r="F771" s="8"/>
      <c r="G771" s="8"/>
    </row>
    <row r="772" spans="3:7" x14ac:dyDescent="0.3">
      <c r="C772" s="8"/>
      <c r="D772" s="8"/>
      <c r="E772" s="8"/>
      <c r="F772" s="8"/>
      <c r="G772" s="8"/>
    </row>
    <row r="773" spans="3:7" x14ac:dyDescent="0.3">
      <c r="C773" s="8"/>
      <c r="D773" s="8"/>
      <c r="E773" s="8"/>
      <c r="F773" s="8"/>
      <c r="G773" s="8"/>
    </row>
    <row r="774" spans="3:7" x14ac:dyDescent="0.3">
      <c r="C774" s="8"/>
      <c r="D774" s="8"/>
      <c r="E774" s="8"/>
      <c r="F774" s="8"/>
      <c r="G774" s="8"/>
    </row>
    <row r="775" spans="3:7" x14ac:dyDescent="0.3">
      <c r="C775" s="8"/>
      <c r="D775" s="8"/>
      <c r="E775" s="8"/>
      <c r="F775" s="8"/>
      <c r="G775" s="8"/>
    </row>
    <row r="776" spans="3:7" x14ac:dyDescent="0.3">
      <c r="C776" s="8"/>
      <c r="D776" s="8"/>
      <c r="E776" s="8"/>
      <c r="F776" s="8"/>
      <c r="G776" s="8"/>
    </row>
    <row r="777" spans="3:7" x14ac:dyDescent="0.3">
      <c r="C777" s="8"/>
      <c r="D777" s="8"/>
      <c r="E777" s="8"/>
      <c r="F777" s="8"/>
      <c r="G777" s="8"/>
    </row>
    <row r="778" spans="3:7" x14ac:dyDescent="0.3">
      <c r="C778" s="8"/>
      <c r="D778" s="8"/>
      <c r="E778" s="8"/>
      <c r="F778" s="8"/>
      <c r="G778" s="8"/>
    </row>
    <row r="779" spans="3:7" x14ac:dyDescent="0.3">
      <c r="C779" s="8"/>
      <c r="D779" s="8"/>
      <c r="E779" s="8"/>
      <c r="F779" s="8"/>
      <c r="G779" s="8"/>
    </row>
    <row r="780" spans="3:7" x14ac:dyDescent="0.3">
      <c r="C780" s="8"/>
      <c r="D780" s="8"/>
      <c r="E780" s="8"/>
      <c r="F780" s="8"/>
      <c r="G780" s="8"/>
    </row>
    <row r="781" spans="3:7" x14ac:dyDescent="0.3">
      <c r="C781" s="8"/>
      <c r="D781" s="8"/>
      <c r="E781" s="8"/>
      <c r="F781" s="8"/>
      <c r="G781" s="8"/>
    </row>
    <row r="782" spans="3:7" x14ac:dyDescent="0.3">
      <c r="C782" s="8"/>
      <c r="D782" s="8"/>
      <c r="E782" s="8"/>
      <c r="F782" s="8"/>
      <c r="G782" s="8"/>
    </row>
    <row r="783" spans="3:7" x14ac:dyDescent="0.3">
      <c r="C783" s="8"/>
      <c r="D783" s="8"/>
      <c r="E783" s="8"/>
      <c r="F783" s="8"/>
      <c r="G783" s="8"/>
    </row>
    <row r="784" spans="3:7" x14ac:dyDescent="0.3">
      <c r="C784" s="8"/>
      <c r="D784" s="8"/>
      <c r="E784" s="8"/>
      <c r="F784" s="8"/>
      <c r="G784" s="8"/>
    </row>
    <row r="785" spans="3:7" x14ac:dyDescent="0.3">
      <c r="C785" s="8"/>
      <c r="D785" s="8"/>
      <c r="E785" s="8"/>
      <c r="F785" s="8"/>
      <c r="G785" s="8"/>
    </row>
    <row r="786" spans="3:7" x14ac:dyDescent="0.3">
      <c r="C786" s="8"/>
      <c r="D786" s="8"/>
      <c r="E786" s="8"/>
      <c r="F786" s="8"/>
      <c r="G786" s="8"/>
    </row>
    <row r="787" spans="3:7" x14ac:dyDescent="0.3">
      <c r="C787" s="8"/>
      <c r="D787" s="8"/>
      <c r="E787" s="8"/>
      <c r="F787" s="8"/>
      <c r="G787" s="8"/>
    </row>
    <row r="788" spans="3:7" x14ac:dyDescent="0.3">
      <c r="C788" s="8"/>
      <c r="D788" s="8"/>
      <c r="E788" s="8"/>
      <c r="F788" s="8"/>
      <c r="G788" s="8"/>
    </row>
    <row r="789" spans="3:7" x14ac:dyDescent="0.3">
      <c r="C789" s="8"/>
      <c r="D789" s="8"/>
      <c r="E789" s="8"/>
      <c r="F789" s="8"/>
      <c r="G789" s="8"/>
    </row>
    <row r="790" spans="3:7" x14ac:dyDescent="0.3">
      <c r="C790" s="8"/>
      <c r="D790" s="8"/>
      <c r="E790" s="8"/>
      <c r="F790" s="8"/>
      <c r="G790" s="8"/>
    </row>
    <row r="791" spans="3:7" x14ac:dyDescent="0.3">
      <c r="C791" s="8"/>
      <c r="D791" s="8"/>
      <c r="E791" s="8"/>
      <c r="F791" s="8"/>
      <c r="G791" s="8"/>
    </row>
    <row r="792" spans="3:7" x14ac:dyDescent="0.3">
      <c r="C792" s="8"/>
      <c r="D792" s="8"/>
      <c r="E792" s="8"/>
      <c r="F792" s="8"/>
      <c r="G792" s="8"/>
    </row>
    <row r="793" spans="3:7" x14ac:dyDescent="0.3">
      <c r="C793" s="8"/>
      <c r="D793" s="8"/>
      <c r="E793" s="8"/>
      <c r="F793" s="8"/>
      <c r="G793" s="8"/>
    </row>
    <row r="794" spans="3:7" x14ac:dyDescent="0.3">
      <c r="C794" s="8"/>
      <c r="D794" s="8"/>
      <c r="E794" s="8"/>
      <c r="F794" s="8"/>
      <c r="G794" s="8"/>
    </row>
    <row r="795" spans="3:7" x14ac:dyDescent="0.3">
      <c r="C795" s="8"/>
      <c r="D795" s="8"/>
      <c r="E795" s="8"/>
      <c r="F795" s="8"/>
      <c r="G795" s="8"/>
    </row>
    <row r="796" spans="3:7" x14ac:dyDescent="0.3">
      <c r="C796" s="8"/>
      <c r="D796" s="8"/>
      <c r="E796" s="8"/>
      <c r="F796" s="8"/>
      <c r="G796" s="8"/>
    </row>
    <row r="797" spans="3:7" x14ac:dyDescent="0.3">
      <c r="C797" s="8"/>
      <c r="D797" s="8"/>
      <c r="E797" s="8"/>
      <c r="F797" s="8"/>
      <c r="G797" s="8"/>
    </row>
    <row r="798" spans="3:7" x14ac:dyDescent="0.3">
      <c r="C798" s="8"/>
      <c r="D798" s="8"/>
      <c r="E798" s="8"/>
      <c r="F798" s="8"/>
      <c r="G798" s="8"/>
    </row>
    <row r="799" spans="3:7" x14ac:dyDescent="0.3">
      <c r="C799" s="8"/>
      <c r="D799" s="8"/>
      <c r="E799" s="8"/>
      <c r="F799" s="8"/>
      <c r="G799" s="8"/>
    </row>
    <row r="800" spans="3:7" x14ac:dyDescent="0.3">
      <c r="C800" s="8"/>
      <c r="D800" s="8"/>
      <c r="E800" s="8"/>
      <c r="F800" s="8"/>
      <c r="G800" s="8"/>
    </row>
    <row r="801" spans="3:7" x14ac:dyDescent="0.3">
      <c r="C801" s="8"/>
      <c r="D801" s="8"/>
      <c r="E801" s="8"/>
      <c r="F801" s="8"/>
      <c r="G801" s="8"/>
    </row>
    <row r="802" spans="3:7" x14ac:dyDescent="0.3">
      <c r="C802" s="8"/>
      <c r="D802" s="8"/>
      <c r="E802" s="8"/>
      <c r="F802" s="8"/>
      <c r="G802" s="8"/>
    </row>
    <row r="803" spans="3:7" x14ac:dyDescent="0.3">
      <c r="C803" s="8"/>
      <c r="D803" s="8"/>
      <c r="E803" s="8"/>
      <c r="F803" s="8"/>
      <c r="G803" s="8"/>
    </row>
    <row r="804" spans="3:7" x14ac:dyDescent="0.3">
      <c r="C804" s="8"/>
      <c r="D804" s="8"/>
      <c r="E804" s="8"/>
      <c r="F804" s="8"/>
      <c r="G804" s="8"/>
    </row>
    <row r="805" spans="3:7" x14ac:dyDescent="0.3">
      <c r="C805" s="8"/>
      <c r="D805" s="8"/>
      <c r="E805" s="8"/>
      <c r="F805" s="8"/>
      <c r="G805" s="8"/>
    </row>
    <row r="806" spans="3:7" x14ac:dyDescent="0.3">
      <c r="C806" s="8"/>
      <c r="D806" s="8"/>
      <c r="E806" s="8"/>
      <c r="F806" s="8"/>
      <c r="G806" s="8"/>
    </row>
    <row r="807" spans="3:7" x14ac:dyDescent="0.3">
      <c r="C807" s="8"/>
      <c r="D807" s="8"/>
      <c r="E807" s="8"/>
      <c r="F807" s="8"/>
      <c r="G807" s="8"/>
    </row>
    <row r="808" spans="3:7" x14ac:dyDescent="0.3">
      <c r="C808" s="8"/>
      <c r="D808" s="8"/>
      <c r="E808" s="8"/>
      <c r="F808" s="8"/>
      <c r="G808" s="8"/>
    </row>
    <row r="809" spans="3:7" x14ac:dyDescent="0.3">
      <c r="C809" s="8"/>
      <c r="D809" s="8"/>
      <c r="E809" s="8"/>
      <c r="F809" s="8"/>
      <c r="G809" s="8"/>
    </row>
    <row r="810" spans="3:7" x14ac:dyDescent="0.3">
      <c r="C810" s="8"/>
      <c r="D810" s="8"/>
      <c r="E810" s="8"/>
      <c r="F810" s="8"/>
      <c r="G810" s="8"/>
    </row>
    <row r="811" spans="3:7" x14ac:dyDescent="0.3">
      <c r="C811" s="8"/>
      <c r="D811" s="8"/>
      <c r="E811" s="8"/>
      <c r="F811" s="8"/>
      <c r="G811" s="8"/>
    </row>
    <row r="812" spans="3:7" x14ac:dyDescent="0.3">
      <c r="C812" s="8"/>
      <c r="D812" s="8"/>
      <c r="E812" s="8"/>
      <c r="F812" s="8"/>
      <c r="G812" s="8"/>
    </row>
    <row r="813" spans="3:7" x14ac:dyDescent="0.3">
      <c r="C813" s="8"/>
      <c r="D813" s="8"/>
      <c r="E813" s="8"/>
      <c r="F813" s="8"/>
      <c r="G813" s="8"/>
    </row>
    <row r="814" spans="3:7" x14ac:dyDescent="0.3">
      <c r="C814" s="8"/>
      <c r="D814" s="8"/>
      <c r="E814" s="8"/>
      <c r="F814" s="8"/>
      <c r="G814" s="8"/>
    </row>
    <row r="815" spans="3:7" x14ac:dyDescent="0.3">
      <c r="C815" s="8"/>
      <c r="D815" s="8"/>
      <c r="E815" s="8"/>
      <c r="F815" s="8"/>
      <c r="G815" s="8"/>
    </row>
    <row r="816" spans="3:7" x14ac:dyDescent="0.3">
      <c r="C816" s="8"/>
      <c r="D816" s="8"/>
      <c r="E816" s="8"/>
      <c r="F816" s="8"/>
      <c r="G816" s="8"/>
    </row>
    <row r="817" spans="3:7" x14ac:dyDescent="0.3">
      <c r="C817" s="8"/>
      <c r="D817" s="8"/>
      <c r="E817" s="8"/>
      <c r="F817" s="8"/>
      <c r="G817" s="8"/>
    </row>
    <row r="818" spans="3:7" x14ac:dyDescent="0.3">
      <c r="C818" s="8"/>
      <c r="D818" s="8"/>
      <c r="E818" s="8"/>
      <c r="F818" s="8"/>
      <c r="G818" s="8"/>
    </row>
    <row r="819" spans="3:7" x14ac:dyDescent="0.3">
      <c r="C819" s="8"/>
      <c r="D819" s="8"/>
      <c r="E819" s="8"/>
      <c r="F819" s="8"/>
      <c r="G819" s="8"/>
    </row>
    <row r="820" spans="3:7" x14ac:dyDescent="0.3">
      <c r="C820" s="8"/>
      <c r="D820" s="8"/>
      <c r="E820" s="8"/>
      <c r="F820" s="8"/>
      <c r="G820" s="8"/>
    </row>
    <row r="821" spans="3:7" x14ac:dyDescent="0.3">
      <c r="C821" s="8"/>
      <c r="D821" s="8"/>
      <c r="E821" s="8"/>
      <c r="F821" s="8"/>
      <c r="G821" s="8"/>
    </row>
    <row r="822" spans="3:7" x14ac:dyDescent="0.3">
      <c r="C822" s="8"/>
      <c r="D822" s="8"/>
      <c r="E822" s="8"/>
      <c r="F822" s="8"/>
      <c r="G822" s="8"/>
    </row>
    <row r="823" spans="3:7" x14ac:dyDescent="0.3">
      <c r="C823" s="8"/>
      <c r="D823" s="8"/>
      <c r="E823" s="8"/>
      <c r="F823" s="8"/>
      <c r="G823" s="8"/>
    </row>
    <row r="824" spans="3:7" x14ac:dyDescent="0.3">
      <c r="C824" s="8"/>
      <c r="D824" s="8"/>
      <c r="E824" s="8"/>
      <c r="F824" s="8"/>
      <c r="G824" s="8"/>
    </row>
    <row r="825" spans="3:7" x14ac:dyDescent="0.3">
      <c r="C825" s="8"/>
      <c r="D825" s="8"/>
      <c r="E825" s="8"/>
      <c r="F825" s="8"/>
      <c r="G825" s="8"/>
    </row>
    <row r="826" spans="3:7" x14ac:dyDescent="0.3">
      <c r="C826" s="8"/>
      <c r="D826" s="8"/>
      <c r="E826" s="8"/>
      <c r="F826" s="8"/>
      <c r="G826" s="8"/>
    </row>
    <row r="827" spans="3:7" x14ac:dyDescent="0.3">
      <c r="C827" s="8"/>
      <c r="D827" s="8"/>
      <c r="E827" s="8"/>
      <c r="F827" s="8"/>
      <c r="G827" s="8"/>
    </row>
    <row r="828" spans="3:7" x14ac:dyDescent="0.3">
      <c r="C828" s="8"/>
      <c r="D828" s="8"/>
      <c r="E828" s="8"/>
      <c r="F828" s="8"/>
      <c r="G828" s="8"/>
    </row>
    <row r="829" spans="3:7" x14ac:dyDescent="0.3">
      <c r="C829" s="8"/>
      <c r="D829" s="8"/>
      <c r="E829" s="8"/>
      <c r="F829" s="8"/>
      <c r="G829" s="8"/>
    </row>
    <row r="830" spans="3:7" x14ac:dyDescent="0.3">
      <c r="C830" s="8"/>
      <c r="D830" s="8"/>
      <c r="E830" s="8"/>
      <c r="F830" s="8"/>
      <c r="G830" s="8"/>
    </row>
    <row r="831" spans="3:7" x14ac:dyDescent="0.3">
      <c r="C831" s="8"/>
      <c r="D831" s="8"/>
      <c r="E831" s="8"/>
      <c r="F831" s="8"/>
      <c r="G831" s="8"/>
    </row>
    <row r="832" spans="3:7" x14ac:dyDescent="0.3">
      <c r="C832" s="8"/>
      <c r="D832" s="8"/>
      <c r="E832" s="8"/>
      <c r="F832" s="8"/>
      <c r="G832" s="8"/>
    </row>
    <row r="833" spans="3:7" x14ac:dyDescent="0.3">
      <c r="C833" s="8"/>
      <c r="D833" s="8"/>
      <c r="E833" s="8"/>
      <c r="F833" s="8"/>
      <c r="G833" s="8"/>
    </row>
    <row r="834" spans="3:7" x14ac:dyDescent="0.3">
      <c r="C834" s="8"/>
      <c r="D834" s="8"/>
      <c r="E834" s="8"/>
      <c r="F834" s="8"/>
      <c r="G834" s="8"/>
    </row>
    <row r="835" spans="3:7" x14ac:dyDescent="0.3">
      <c r="C835" s="8"/>
      <c r="D835" s="8"/>
      <c r="E835" s="8"/>
      <c r="F835" s="8"/>
      <c r="G835" s="8"/>
    </row>
    <row r="836" spans="3:7" x14ac:dyDescent="0.3">
      <c r="C836" s="8"/>
      <c r="D836" s="8"/>
      <c r="E836" s="8"/>
      <c r="F836" s="8"/>
      <c r="G836" s="8"/>
    </row>
    <row r="837" spans="3:7" x14ac:dyDescent="0.3">
      <c r="C837" s="8"/>
      <c r="D837" s="8"/>
      <c r="E837" s="8"/>
      <c r="F837" s="8"/>
      <c r="G837" s="8"/>
    </row>
    <row r="838" spans="3:7" x14ac:dyDescent="0.3">
      <c r="C838" s="8"/>
      <c r="D838" s="8"/>
      <c r="E838" s="8"/>
      <c r="F838" s="8"/>
      <c r="G838" s="8"/>
    </row>
    <row r="839" spans="3:7" x14ac:dyDescent="0.3">
      <c r="C839" s="8"/>
      <c r="D839" s="8"/>
      <c r="E839" s="8"/>
      <c r="F839" s="8"/>
      <c r="G839" s="8"/>
    </row>
    <row r="840" spans="3:7" x14ac:dyDescent="0.3">
      <c r="C840" s="8"/>
      <c r="D840" s="8"/>
      <c r="E840" s="8"/>
      <c r="F840" s="8"/>
      <c r="G840" s="8"/>
    </row>
    <row r="841" spans="3:7" x14ac:dyDescent="0.3">
      <c r="C841" s="8"/>
      <c r="D841" s="8"/>
      <c r="E841" s="8"/>
      <c r="F841" s="8"/>
      <c r="G841" s="8"/>
    </row>
    <row r="842" spans="3:7" x14ac:dyDescent="0.3">
      <c r="C842" s="8"/>
      <c r="D842" s="8"/>
      <c r="E842" s="8"/>
      <c r="F842" s="8"/>
      <c r="G842" s="8"/>
    </row>
    <row r="843" spans="3:7" x14ac:dyDescent="0.3">
      <c r="C843" s="8"/>
      <c r="D843" s="8"/>
      <c r="E843" s="8"/>
      <c r="F843" s="8"/>
      <c r="G843" s="8"/>
    </row>
    <row r="844" spans="3:7" x14ac:dyDescent="0.3">
      <c r="C844" s="8"/>
      <c r="D844" s="8"/>
      <c r="E844" s="8"/>
      <c r="F844" s="8"/>
      <c r="G844" s="8"/>
    </row>
    <row r="845" spans="3:7" x14ac:dyDescent="0.3">
      <c r="C845" s="8"/>
      <c r="D845" s="8"/>
      <c r="E845" s="8"/>
      <c r="F845" s="8"/>
      <c r="G845" s="8"/>
    </row>
    <row r="846" spans="3:7" x14ac:dyDescent="0.3">
      <c r="C846" s="8"/>
      <c r="D846" s="8"/>
      <c r="E846" s="8"/>
      <c r="F846" s="8"/>
      <c r="G846" s="8"/>
    </row>
    <row r="847" spans="3:7" x14ac:dyDescent="0.3">
      <c r="C847" s="8"/>
      <c r="D847" s="8"/>
      <c r="E847" s="8"/>
      <c r="F847" s="8"/>
      <c r="G847" s="8"/>
    </row>
    <row r="848" spans="3:7" x14ac:dyDescent="0.3">
      <c r="C848" s="8"/>
      <c r="D848" s="8"/>
      <c r="E848" s="8"/>
      <c r="F848" s="8"/>
      <c r="G848" s="8"/>
    </row>
    <row r="849" spans="3:7" x14ac:dyDescent="0.3">
      <c r="C849" s="8"/>
      <c r="D849" s="8"/>
      <c r="E849" s="8"/>
      <c r="F849" s="8"/>
      <c r="G849" s="8"/>
    </row>
    <row r="850" spans="3:7" x14ac:dyDescent="0.3">
      <c r="C850" s="8"/>
      <c r="D850" s="8"/>
      <c r="E850" s="8"/>
      <c r="F850" s="8"/>
      <c r="G850" s="8"/>
    </row>
    <row r="851" spans="3:7" x14ac:dyDescent="0.3">
      <c r="C851" s="8"/>
      <c r="D851" s="8"/>
      <c r="E851" s="8"/>
      <c r="F851" s="8"/>
      <c r="G851" s="8"/>
    </row>
    <row r="852" spans="3:7" x14ac:dyDescent="0.3">
      <c r="C852" s="8"/>
      <c r="D852" s="8"/>
      <c r="E852" s="8"/>
      <c r="F852" s="8"/>
      <c r="G852" s="8"/>
    </row>
    <row r="853" spans="3:7" x14ac:dyDescent="0.3">
      <c r="C853" s="8"/>
      <c r="D853" s="8"/>
      <c r="E853" s="8"/>
      <c r="F853" s="8"/>
      <c r="G853" s="8"/>
    </row>
    <row r="854" spans="3:7" x14ac:dyDescent="0.3">
      <c r="C854" s="8"/>
      <c r="D854" s="8"/>
      <c r="E854" s="8"/>
      <c r="F854" s="8"/>
      <c r="G854" s="8"/>
    </row>
    <row r="855" spans="3:7" x14ac:dyDescent="0.3">
      <c r="C855" s="8"/>
      <c r="D855" s="8"/>
      <c r="E855" s="8"/>
      <c r="F855" s="8"/>
      <c r="G855" s="8"/>
    </row>
    <row r="856" spans="3:7" x14ac:dyDescent="0.3">
      <c r="C856" s="8"/>
      <c r="D856" s="8"/>
      <c r="E856" s="8"/>
      <c r="F856" s="8"/>
      <c r="G856" s="8"/>
    </row>
    <row r="857" spans="3:7" x14ac:dyDescent="0.3">
      <c r="C857" s="8"/>
      <c r="D857" s="8"/>
      <c r="E857" s="8"/>
      <c r="F857" s="8"/>
      <c r="G857" s="8"/>
    </row>
    <row r="858" spans="3:7" x14ac:dyDescent="0.3">
      <c r="C858" s="8"/>
      <c r="D858" s="8"/>
      <c r="E858" s="8"/>
      <c r="F858" s="8"/>
      <c r="G858" s="8"/>
    </row>
    <row r="859" spans="3:7" x14ac:dyDescent="0.3">
      <c r="C859" s="8"/>
      <c r="D859" s="8"/>
      <c r="E859" s="8"/>
      <c r="F859" s="8"/>
      <c r="G859" s="8"/>
    </row>
    <row r="860" spans="3:7" x14ac:dyDescent="0.3">
      <c r="C860" s="8"/>
      <c r="D860" s="8"/>
      <c r="E860" s="8"/>
      <c r="F860" s="8"/>
      <c r="G860" s="8"/>
    </row>
    <row r="861" spans="3:7" x14ac:dyDescent="0.3">
      <c r="C861" s="8"/>
      <c r="D861" s="8"/>
      <c r="E861" s="8"/>
      <c r="F861" s="8"/>
      <c r="G861" s="8"/>
    </row>
    <row r="862" spans="3:7" x14ac:dyDescent="0.3">
      <c r="C862" s="8"/>
      <c r="D862" s="8"/>
      <c r="E862" s="8"/>
      <c r="F862" s="8"/>
      <c r="G862" s="8"/>
    </row>
    <row r="863" spans="3:7" x14ac:dyDescent="0.3">
      <c r="C863" s="8"/>
      <c r="D863" s="8"/>
      <c r="E863" s="8"/>
      <c r="F863" s="8"/>
      <c r="G863" s="8"/>
    </row>
    <row r="864" spans="3:7" x14ac:dyDescent="0.3">
      <c r="C864" s="8"/>
      <c r="D864" s="8"/>
      <c r="E864" s="8"/>
      <c r="F864" s="8"/>
      <c r="G864" s="8"/>
    </row>
    <row r="865" spans="3:7" x14ac:dyDescent="0.3">
      <c r="C865" s="8"/>
      <c r="D865" s="8"/>
      <c r="E865" s="8"/>
      <c r="F865" s="8"/>
      <c r="G865" s="8"/>
    </row>
    <row r="866" spans="3:7" x14ac:dyDescent="0.3">
      <c r="C866" s="8"/>
      <c r="D866" s="8"/>
      <c r="E866" s="8"/>
      <c r="F866" s="8"/>
      <c r="G866" s="8"/>
    </row>
    <row r="867" spans="3:7" x14ac:dyDescent="0.3">
      <c r="C867" s="8"/>
      <c r="D867" s="8"/>
      <c r="E867" s="8"/>
      <c r="F867" s="8"/>
      <c r="G867" s="8"/>
    </row>
    <row r="868" spans="3:7" x14ac:dyDescent="0.3">
      <c r="C868" s="8"/>
      <c r="D868" s="8"/>
      <c r="E868" s="8"/>
      <c r="F868" s="8"/>
      <c r="G868" s="8"/>
    </row>
    <row r="869" spans="3:7" x14ac:dyDescent="0.3">
      <c r="C869" s="8"/>
      <c r="D869" s="8"/>
      <c r="E869" s="8"/>
      <c r="F869" s="8"/>
      <c r="G869" s="8"/>
    </row>
    <row r="870" spans="3:7" x14ac:dyDescent="0.3">
      <c r="C870" s="8"/>
      <c r="D870" s="8"/>
      <c r="E870" s="8"/>
      <c r="F870" s="8"/>
      <c r="G870" s="8"/>
    </row>
    <row r="871" spans="3:7" x14ac:dyDescent="0.3">
      <c r="C871" s="8"/>
      <c r="D871" s="8"/>
      <c r="E871" s="8"/>
      <c r="F871" s="8"/>
      <c r="G871" s="8"/>
    </row>
    <row r="872" spans="3:7" x14ac:dyDescent="0.3">
      <c r="C872" s="8"/>
      <c r="D872" s="8"/>
      <c r="E872" s="8"/>
      <c r="F872" s="8"/>
      <c r="G872" s="8"/>
    </row>
    <row r="873" spans="3:7" x14ac:dyDescent="0.3">
      <c r="C873" s="8"/>
      <c r="D873" s="8"/>
      <c r="E873" s="8"/>
      <c r="F873" s="8"/>
      <c r="G873" s="8"/>
    </row>
    <row r="874" spans="3:7" x14ac:dyDescent="0.3">
      <c r="C874" s="8"/>
      <c r="D874" s="8"/>
      <c r="E874" s="8"/>
      <c r="F874" s="8"/>
      <c r="G874" s="8"/>
    </row>
    <row r="875" spans="3:7" x14ac:dyDescent="0.3">
      <c r="C875" s="8"/>
      <c r="D875" s="8"/>
      <c r="E875" s="8"/>
      <c r="F875" s="8"/>
      <c r="G875" s="8"/>
    </row>
    <row r="876" spans="3:7" x14ac:dyDescent="0.3">
      <c r="C876" s="8"/>
      <c r="D876" s="8"/>
      <c r="E876" s="8"/>
      <c r="F876" s="8"/>
      <c r="G876" s="8"/>
    </row>
    <row r="877" spans="3:7" x14ac:dyDescent="0.3">
      <c r="C877" s="8"/>
      <c r="D877" s="8"/>
      <c r="E877" s="8"/>
      <c r="F877" s="8"/>
      <c r="G877" s="8"/>
    </row>
    <row r="878" spans="3:7" x14ac:dyDescent="0.3">
      <c r="C878" s="8"/>
      <c r="D878" s="8"/>
      <c r="E878" s="8"/>
      <c r="F878" s="8"/>
      <c r="G878" s="8"/>
    </row>
    <row r="879" spans="3:7" x14ac:dyDescent="0.3">
      <c r="C879" s="8"/>
      <c r="D879" s="8"/>
      <c r="E879" s="8"/>
      <c r="F879" s="8"/>
      <c r="G879" s="8"/>
    </row>
    <row r="880" spans="3:7" x14ac:dyDescent="0.3">
      <c r="C880" s="8"/>
      <c r="D880" s="8"/>
      <c r="E880" s="8"/>
      <c r="F880" s="8"/>
      <c r="G880" s="8"/>
    </row>
    <row r="881" spans="3:7" x14ac:dyDescent="0.3">
      <c r="C881" s="8"/>
      <c r="D881" s="8"/>
      <c r="E881" s="8"/>
      <c r="F881" s="8"/>
      <c r="G881" s="8"/>
    </row>
    <row r="882" spans="3:7" x14ac:dyDescent="0.3">
      <c r="C882" s="8"/>
      <c r="D882" s="8"/>
      <c r="E882" s="8"/>
      <c r="F882" s="8"/>
      <c r="G882" s="8"/>
    </row>
    <row r="883" spans="3:7" x14ac:dyDescent="0.3">
      <c r="C883" s="8"/>
      <c r="D883" s="8"/>
      <c r="E883" s="8"/>
      <c r="F883" s="8"/>
      <c r="G883" s="8"/>
    </row>
    <row r="884" spans="3:7" x14ac:dyDescent="0.3">
      <c r="C884" s="8"/>
      <c r="D884" s="8"/>
      <c r="E884" s="8"/>
      <c r="F884" s="8"/>
      <c r="G884" s="8"/>
    </row>
    <row r="885" spans="3:7" x14ac:dyDescent="0.3">
      <c r="C885" s="8"/>
      <c r="D885" s="8"/>
      <c r="E885" s="8"/>
      <c r="F885" s="8"/>
      <c r="G885" s="8"/>
    </row>
    <row r="886" spans="3:7" x14ac:dyDescent="0.3">
      <c r="C886" s="8"/>
      <c r="D886" s="8"/>
      <c r="E886" s="8"/>
      <c r="F886" s="8"/>
      <c r="G886" s="8"/>
    </row>
    <row r="887" spans="3:7" x14ac:dyDescent="0.3">
      <c r="C887" s="8"/>
      <c r="D887" s="8"/>
      <c r="E887" s="8"/>
      <c r="F887" s="8"/>
      <c r="G887" s="8"/>
    </row>
    <row r="888" spans="3:7" x14ac:dyDescent="0.3">
      <c r="C888" s="8"/>
      <c r="D888" s="8"/>
      <c r="E888" s="8"/>
      <c r="F888" s="8"/>
      <c r="G888" s="8"/>
    </row>
    <row r="889" spans="3:7" x14ac:dyDescent="0.3">
      <c r="C889" s="8"/>
      <c r="D889" s="8"/>
      <c r="E889" s="8"/>
      <c r="F889" s="8"/>
      <c r="G889" s="8"/>
    </row>
    <row r="890" spans="3:7" x14ac:dyDescent="0.3">
      <c r="C890" s="8"/>
      <c r="D890" s="8"/>
      <c r="E890" s="8"/>
      <c r="F890" s="8"/>
      <c r="G890" s="8"/>
    </row>
    <row r="891" spans="3:7" x14ac:dyDescent="0.3">
      <c r="C891" s="8"/>
      <c r="D891" s="8"/>
      <c r="E891" s="8"/>
      <c r="F891" s="8"/>
      <c r="G891" s="8"/>
    </row>
    <row r="892" spans="3:7" x14ac:dyDescent="0.3">
      <c r="C892" s="8"/>
      <c r="D892" s="8"/>
      <c r="E892" s="8"/>
      <c r="F892" s="8"/>
      <c r="G892" s="8"/>
    </row>
    <row r="893" spans="3:7" x14ac:dyDescent="0.3">
      <c r="C893" s="8"/>
      <c r="D893" s="8"/>
      <c r="E893" s="8"/>
      <c r="F893" s="8"/>
      <c r="G893" s="8"/>
    </row>
    <row r="894" spans="3:7" x14ac:dyDescent="0.3">
      <c r="C894" s="8"/>
      <c r="D894" s="8"/>
      <c r="E894" s="8"/>
      <c r="F894" s="8"/>
      <c r="G894" s="8"/>
    </row>
    <row r="895" spans="3:7" x14ac:dyDescent="0.3">
      <c r="C895" s="8"/>
      <c r="D895" s="8"/>
      <c r="E895" s="8"/>
      <c r="F895" s="8"/>
      <c r="G895" s="8"/>
    </row>
    <row r="896" spans="3:7" x14ac:dyDescent="0.3">
      <c r="C896" s="8"/>
      <c r="D896" s="8"/>
      <c r="E896" s="8"/>
      <c r="F896" s="8"/>
      <c r="G896" s="8"/>
    </row>
    <row r="897" spans="3:7" x14ac:dyDescent="0.3">
      <c r="C897" s="8"/>
      <c r="D897" s="8"/>
      <c r="E897" s="8"/>
      <c r="F897" s="8"/>
      <c r="G897" s="8"/>
    </row>
    <row r="898" spans="3:7" x14ac:dyDescent="0.3">
      <c r="C898" s="8"/>
      <c r="D898" s="8"/>
      <c r="E898" s="8"/>
      <c r="F898" s="8"/>
      <c r="G898" s="8"/>
    </row>
    <row r="899" spans="3:7" x14ac:dyDescent="0.3">
      <c r="C899" s="8"/>
      <c r="D899" s="8"/>
      <c r="E899" s="8"/>
      <c r="F899" s="8"/>
      <c r="G899" s="8"/>
    </row>
    <row r="900" spans="3:7" x14ac:dyDescent="0.3">
      <c r="C900" s="8"/>
      <c r="D900" s="8"/>
      <c r="E900" s="8"/>
      <c r="F900" s="8"/>
      <c r="G900" s="8"/>
    </row>
    <row r="901" spans="3:7" x14ac:dyDescent="0.3">
      <c r="C901" s="8"/>
      <c r="D901" s="8"/>
      <c r="E901" s="8"/>
      <c r="F901" s="8"/>
      <c r="G901" s="8"/>
    </row>
    <row r="902" spans="3:7" x14ac:dyDescent="0.3">
      <c r="C902" s="8"/>
      <c r="D902" s="8"/>
      <c r="E902" s="8"/>
      <c r="F902" s="8"/>
      <c r="G902" s="8"/>
    </row>
    <row r="903" spans="3:7" x14ac:dyDescent="0.3">
      <c r="C903" s="8"/>
      <c r="D903" s="8"/>
      <c r="E903" s="8"/>
      <c r="F903" s="8"/>
      <c r="G903" s="8"/>
    </row>
    <row r="904" spans="3:7" x14ac:dyDescent="0.3">
      <c r="C904" s="8"/>
      <c r="D904" s="8"/>
      <c r="E904" s="8"/>
      <c r="F904" s="8"/>
      <c r="G904" s="8"/>
    </row>
    <row r="905" spans="3:7" x14ac:dyDescent="0.3">
      <c r="C905" s="8"/>
      <c r="D905" s="8"/>
      <c r="E905" s="8"/>
      <c r="F905" s="8"/>
      <c r="G905" s="8"/>
    </row>
    <row r="906" spans="3:7" x14ac:dyDescent="0.3">
      <c r="C906" s="8"/>
      <c r="D906" s="8"/>
      <c r="E906" s="8"/>
      <c r="F906" s="8"/>
      <c r="G906" s="8"/>
    </row>
    <row r="907" spans="3:7" x14ac:dyDescent="0.3">
      <c r="C907" s="8"/>
      <c r="D907" s="8"/>
      <c r="E907" s="8"/>
      <c r="F907" s="8"/>
      <c r="G907" s="8"/>
    </row>
    <row r="908" spans="3:7" x14ac:dyDescent="0.3">
      <c r="C908" s="8"/>
      <c r="D908" s="8"/>
      <c r="E908" s="8"/>
      <c r="F908" s="8"/>
      <c r="G908" s="8"/>
    </row>
    <row r="909" spans="3:7" x14ac:dyDescent="0.3">
      <c r="C909" s="8"/>
      <c r="D909" s="8"/>
      <c r="E909" s="8"/>
      <c r="F909" s="8"/>
      <c r="G909" s="8"/>
    </row>
    <row r="910" spans="3:7" x14ac:dyDescent="0.3">
      <c r="C910" s="8"/>
      <c r="D910" s="8"/>
      <c r="E910" s="8"/>
      <c r="F910" s="8"/>
      <c r="G910" s="8"/>
    </row>
    <row r="911" spans="3:7" x14ac:dyDescent="0.3">
      <c r="C911" s="8"/>
      <c r="D911" s="8"/>
      <c r="E911" s="8"/>
      <c r="F911" s="8"/>
      <c r="G911" s="8"/>
    </row>
    <row r="912" spans="3:7" x14ac:dyDescent="0.3">
      <c r="C912" s="8"/>
      <c r="D912" s="8"/>
      <c r="E912" s="8"/>
      <c r="F912" s="8"/>
      <c r="G912" s="8"/>
    </row>
    <row r="913" spans="3:7" x14ac:dyDescent="0.3">
      <c r="C913" s="8"/>
      <c r="D913" s="8"/>
      <c r="E913" s="8"/>
      <c r="F913" s="8"/>
      <c r="G913" s="8"/>
    </row>
    <row r="914" spans="3:7" x14ac:dyDescent="0.3">
      <c r="C914" s="8"/>
      <c r="D914" s="8"/>
      <c r="E914" s="8"/>
      <c r="F914" s="8"/>
      <c r="G914" s="8"/>
    </row>
    <row r="915" spans="3:7" x14ac:dyDescent="0.3">
      <c r="C915" s="8"/>
      <c r="D915" s="8"/>
      <c r="E915" s="8"/>
      <c r="F915" s="8"/>
      <c r="G915" s="8"/>
    </row>
    <row r="916" spans="3:7" x14ac:dyDescent="0.3">
      <c r="C916" s="8"/>
      <c r="D916" s="8"/>
      <c r="E916" s="8"/>
      <c r="F916" s="8"/>
      <c r="G916" s="8"/>
    </row>
    <row r="917" spans="3:7" x14ac:dyDescent="0.3">
      <c r="C917" s="8"/>
      <c r="D917" s="8"/>
      <c r="E917" s="8"/>
      <c r="F917" s="8"/>
      <c r="G917" s="8"/>
    </row>
    <row r="918" spans="3:7" x14ac:dyDescent="0.3">
      <c r="C918" s="8"/>
      <c r="D918" s="8"/>
      <c r="E918" s="8"/>
      <c r="F918" s="8"/>
      <c r="G918" s="8"/>
    </row>
    <row r="919" spans="3:7" x14ac:dyDescent="0.3">
      <c r="C919" s="8"/>
      <c r="D919" s="8"/>
      <c r="E919" s="8"/>
      <c r="F919" s="8"/>
      <c r="G919" s="8"/>
    </row>
    <row r="920" spans="3:7" x14ac:dyDescent="0.3">
      <c r="C920" s="8"/>
      <c r="D920" s="8"/>
      <c r="E920" s="8"/>
      <c r="F920" s="8"/>
      <c r="G920" s="8"/>
    </row>
    <row r="921" spans="3:7" x14ac:dyDescent="0.3">
      <c r="C921" s="8"/>
      <c r="D921" s="8"/>
      <c r="E921" s="8"/>
      <c r="F921" s="8"/>
      <c r="G921" s="8"/>
    </row>
    <row r="922" spans="3:7" x14ac:dyDescent="0.3">
      <c r="C922" s="8"/>
      <c r="D922" s="8"/>
      <c r="E922" s="8"/>
      <c r="F922" s="8"/>
      <c r="G922" s="8"/>
    </row>
    <row r="923" spans="3:7" x14ac:dyDescent="0.3">
      <c r="C923" s="8"/>
      <c r="D923" s="8"/>
      <c r="E923" s="8"/>
      <c r="F923" s="8"/>
      <c r="G923" s="8"/>
    </row>
    <row r="924" spans="3:7" x14ac:dyDescent="0.3">
      <c r="C924" s="8"/>
      <c r="D924" s="8"/>
      <c r="E924" s="8"/>
      <c r="F924" s="8"/>
      <c r="G924" s="8"/>
    </row>
    <row r="925" spans="3:7" x14ac:dyDescent="0.3">
      <c r="C925" s="8"/>
      <c r="D925" s="8"/>
      <c r="E925" s="8"/>
      <c r="F925" s="8"/>
      <c r="G925" s="8"/>
    </row>
    <row r="926" spans="3:7" x14ac:dyDescent="0.3">
      <c r="C926" s="8"/>
      <c r="D926" s="8"/>
      <c r="E926" s="8"/>
      <c r="F926" s="8"/>
      <c r="G926" s="8"/>
    </row>
    <row r="927" spans="3:7" x14ac:dyDescent="0.3">
      <c r="C927" s="8"/>
      <c r="D927" s="8"/>
      <c r="E927" s="8"/>
      <c r="F927" s="8"/>
      <c r="G927" s="8"/>
    </row>
    <row r="928" spans="3:7" x14ac:dyDescent="0.3">
      <c r="C928" s="8"/>
      <c r="D928" s="8"/>
      <c r="E928" s="8"/>
      <c r="F928" s="8"/>
      <c r="G928" s="8"/>
    </row>
    <row r="929" spans="3:7" x14ac:dyDescent="0.3">
      <c r="C929" s="8"/>
      <c r="D929" s="8"/>
      <c r="E929" s="8"/>
      <c r="F929" s="8"/>
      <c r="G929" s="8"/>
    </row>
    <row r="930" spans="3:7" x14ac:dyDescent="0.3">
      <c r="C930" s="8"/>
      <c r="D930" s="8"/>
      <c r="E930" s="8"/>
      <c r="F930" s="8"/>
      <c r="G930" s="8"/>
    </row>
    <row r="931" spans="3:7" x14ac:dyDescent="0.3">
      <c r="C931" s="8"/>
      <c r="D931" s="8"/>
      <c r="E931" s="8"/>
      <c r="F931" s="8"/>
      <c r="G931" s="8"/>
    </row>
    <row r="932" spans="3:7" x14ac:dyDescent="0.3">
      <c r="C932" s="8"/>
      <c r="D932" s="8"/>
      <c r="E932" s="8"/>
      <c r="F932" s="8"/>
      <c r="G932" s="8"/>
    </row>
    <row r="933" spans="3:7" x14ac:dyDescent="0.3">
      <c r="C933" s="8"/>
      <c r="D933" s="8"/>
      <c r="E933" s="8"/>
      <c r="F933" s="8"/>
      <c r="G933" s="8"/>
    </row>
    <row r="934" spans="3:7" x14ac:dyDescent="0.3">
      <c r="C934" s="8"/>
      <c r="D934" s="8"/>
      <c r="E934" s="8"/>
      <c r="F934" s="8"/>
      <c r="G934" s="8"/>
    </row>
    <row r="935" spans="3:7" x14ac:dyDescent="0.3">
      <c r="C935" s="8"/>
      <c r="D935" s="8"/>
      <c r="E935" s="8"/>
      <c r="F935" s="8"/>
      <c r="G935" s="8"/>
    </row>
    <row r="936" spans="3:7" x14ac:dyDescent="0.3">
      <c r="C936" s="8"/>
      <c r="D936" s="8"/>
      <c r="E936" s="8"/>
      <c r="F936" s="8"/>
      <c r="G936" s="8"/>
    </row>
    <row r="937" spans="3:7" x14ac:dyDescent="0.3">
      <c r="C937" s="8"/>
      <c r="D937" s="8"/>
      <c r="E937" s="8"/>
      <c r="F937" s="8"/>
      <c r="G937" s="8"/>
    </row>
    <row r="938" spans="3:7" x14ac:dyDescent="0.3">
      <c r="C938" s="8"/>
      <c r="D938" s="8"/>
      <c r="E938" s="8"/>
      <c r="F938" s="8"/>
      <c r="G938" s="8"/>
    </row>
    <row r="939" spans="3:7" x14ac:dyDescent="0.3">
      <c r="C939" s="8"/>
      <c r="D939" s="8"/>
      <c r="E939" s="8"/>
      <c r="F939" s="8"/>
      <c r="G939" s="8"/>
    </row>
    <row r="940" spans="3:7" x14ac:dyDescent="0.3">
      <c r="C940" s="8"/>
      <c r="D940" s="8"/>
      <c r="E940" s="8"/>
      <c r="F940" s="8"/>
      <c r="G940" s="8"/>
    </row>
    <row r="941" spans="3:7" x14ac:dyDescent="0.3">
      <c r="C941" s="8"/>
      <c r="D941" s="8"/>
      <c r="E941" s="8"/>
      <c r="F941" s="8"/>
      <c r="G941" s="8"/>
    </row>
    <row r="942" spans="3:7" x14ac:dyDescent="0.3">
      <c r="C942" s="8"/>
      <c r="D942" s="8"/>
      <c r="E942" s="8"/>
      <c r="F942" s="8"/>
      <c r="G942" s="8"/>
    </row>
    <row r="943" spans="3:7" x14ac:dyDescent="0.3">
      <c r="C943" s="8"/>
      <c r="D943" s="8"/>
      <c r="E943" s="8"/>
      <c r="F943" s="8"/>
      <c r="G943" s="8"/>
    </row>
    <row r="944" spans="3:7" x14ac:dyDescent="0.3">
      <c r="C944" s="8"/>
      <c r="D944" s="8"/>
      <c r="E944" s="8"/>
      <c r="F944" s="8"/>
      <c r="G944" s="8"/>
    </row>
    <row r="945" spans="3:7" x14ac:dyDescent="0.3">
      <c r="C945" s="8"/>
      <c r="D945" s="8"/>
      <c r="E945" s="8"/>
      <c r="F945" s="8"/>
      <c r="G945" s="8"/>
    </row>
    <row r="946" spans="3:7" x14ac:dyDescent="0.3">
      <c r="C946" s="8"/>
      <c r="D946" s="8"/>
      <c r="E946" s="8"/>
      <c r="F946" s="8"/>
      <c r="G946" s="8"/>
    </row>
    <row r="947" spans="3:7" x14ac:dyDescent="0.3">
      <c r="C947" s="8"/>
      <c r="D947" s="8"/>
      <c r="E947" s="8"/>
      <c r="F947" s="8"/>
      <c r="G947" s="8"/>
    </row>
    <row r="948" spans="3:7" x14ac:dyDescent="0.3">
      <c r="C948" s="8"/>
      <c r="D948" s="8"/>
      <c r="E948" s="8"/>
      <c r="F948" s="8"/>
      <c r="G948" s="8"/>
    </row>
    <row r="949" spans="3:7" x14ac:dyDescent="0.3">
      <c r="C949" s="8"/>
      <c r="D949" s="8"/>
      <c r="E949" s="8"/>
      <c r="F949" s="8"/>
      <c r="G949" s="8"/>
    </row>
    <row r="950" spans="3:7" x14ac:dyDescent="0.3">
      <c r="C950" s="8"/>
      <c r="D950" s="8"/>
      <c r="E950" s="8"/>
      <c r="F950" s="8"/>
      <c r="G950" s="8"/>
    </row>
    <row r="951" spans="3:7" x14ac:dyDescent="0.3">
      <c r="C951" s="8"/>
      <c r="D951" s="8"/>
      <c r="E951" s="8"/>
      <c r="F951" s="8"/>
      <c r="G951" s="8"/>
    </row>
    <row r="952" spans="3:7" x14ac:dyDescent="0.3">
      <c r="C952" s="8"/>
      <c r="D952" s="8"/>
      <c r="E952" s="8"/>
      <c r="F952" s="8"/>
      <c r="G952" s="8"/>
    </row>
    <row r="953" spans="3:7" x14ac:dyDescent="0.3">
      <c r="C953" s="8"/>
      <c r="D953" s="8"/>
      <c r="E953" s="8"/>
      <c r="F953" s="8"/>
      <c r="G953" s="8"/>
    </row>
    <row r="954" spans="3:7" x14ac:dyDescent="0.3">
      <c r="C954" s="8"/>
      <c r="D954" s="8"/>
      <c r="E954" s="8"/>
      <c r="F954" s="8"/>
      <c r="G954" s="8"/>
    </row>
    <row r="955" spans="3:7" x14ac:dyDescent="0.3">
      <c r="C955" s="8"/>
      <c r="D955" s="8"/>
      <c r="E955" s="8"/>
      <c r="F955" s="8"/>
      <c r="G955" s="8"/>
    </row>
    <row r="956" spans="3:7" x14ac:dyDescent="0.3">
      <c r="C956" s="8"/>
      <c r="D956" s="8"/>
      <c r="E956" s="8"/>
      <c r="F956" s="8"/>
      <c r="G956" s="8"/>
    </row>
    <row r="957" spans="3:7" x14ac:dyDescent="0.3">
      <c r="C957" s="8"/>
      <c r="D957" s="8"/>
      <c r="E957" s="8"/>
      <c r="F957" s="8"/>
      <c r="G957" s="8"/>
    </row>
    <row r="958" spans="3:7" x14ac:dyDescent="0.3">
      <c r="C958" s="8"/>
      <c r="D958" s="8"/>
      <c r="E958" s="8"/>
      <c r="F958" s="8"/>
      <c r="G958" s="8"/>
    </row>
    <row r="959" spans="3:7" x14ac:dyDescent="0.3">
      <c r="C959" s="8"/>
      <c r="D959" s="8"/>
      <c r="E959" s="8"/>
      <c r="F959" s="8"/>
      <c r="G959" s="8"/>
    </row>
    <row r="960" spans="3:7" x14ac:dyDescent="0.3">
      <c r="C960" s="8"/>
      <c r="D960" s="8"/>
      <c r="E960" s="8"/>
      <c r="F960" s="8"/>
      <c r="G960" s="8"/>
    </row>
    <row r="961" spans="3:7" x14ac:dyDescent="0.3">
      <c r="C961" s="8"/>
      <c r="D961" s="8"/>
      <c r="E961" s="8"/>
      <c r="F961" s="8"/>
      <c r="G961" s="8"/>
    </row>
    <row r="962" spans="3:7" x14ac:dyDescent="0.3">
      <c r="C962" s="8"/>
      <c r="D962" s="8"/>
      <c r="E962" s="8"/>
      <c r="F962" s="8"/>
      <c r="G962" s="8"/>
    </row>
    <row r="963" spans="3:7" x14ac:dyDescent="0.3">
      <c r="C963" s="8"/>
      <c r="D963" s="8"/>
      <c r="E963" s="8"/>
      <c r="F963" s="8"/>
      <c r="G963" s="8"/>
    </row>
    <row r="964" spans="3:7" x14ac:dyDescent="0.3">
      <c r="C964" s="8"/>
      <c r="D964" s="8"/>
      <c r="E964" s="8"/>
      <c r="F964" s="8"/>
      <c r="G964" s="8"/>
    </row>
    <row r="965" spans="3:7" x14ac:dyDescent="0.3">
      <c r="C965" s="8"/>
      <c r="D965" s="8"/>
      <c r="E965" s="8"/>
      <c r="F965" s="8"/>
      <c r="G965" s="8"/>
    </row>
    <row r="966" spans="3:7" x14ac:dyDescent="0.3">
      <c r="C966" s="8"/>
      <c r="D966" s="8"/>
      <c r="E966" s="8"/>
      <c r="F966" s="8"/>
      <c r="G966" s="8"/>
    </row>
    <row r="967" spans="3:7" x14ac:dyDescent="0.3">
      <c r="C967" s="8"/>
      <c r="D967" s="8"/>
      <c r="E967" s="8"/>
      <c r="F967" s="8"/>
      <c r="G967" s="8"/>
    </row>
    <row r="968" spans="3:7" x14ac:dyDescent="0.3">
      <c r="C968" s="8"/>
      <c r="D968" s="8"/>
      <c r="E968" s="8"/>
      <c r="F968" s="8"/>
      <c r="G968" s="8"/>
    </row>
    <row r="969" spans="3:7" x14ac:dyDescent="0.3">
      <c r="C969" s="8"/>
      <c r="D969" s="8"/>
      <c r="E969" s="8"/>
      <c r="F969" s="8"/>
      <c r="G969" s="8"/>
    </row>
    <row r="970" spans="3:7" x14ac:dyDescent="0.3">
      <c r="C970" s="8"/>
      <c r="D970" s="8"/>
      <c r="E970" s="8"/>
      <c r="F970" s="8"/>
      <c r="G970" s="8"/>
    </row>
    <row r="971" spans="3:7" x14ac:dyDescent="0.3">
      <c r="C971" s="8"/>
      <c r="D971" s="8"/>
      <c r="E971" s="8"/>
      <c r="F971" s="8"/>
      <c r="G971" s="8"/>
    </row>
    <row r="972" spans="3:7" x14ac:dyDescent="0.3">
      <c r="C972" s="8"/>
      <c r="D972" s="8"/>
      <c r="E972" s="8"/>
      <c r="F972" s="8"/>
      <c r="G972" s="8"/>
    </row>
    <row r="973" spans="3:7" x14ac:dyDescent="0.3">
      <c r="C973" s="8"/>
      <c r="D973" s="8"/>
      <c r="E973" s="8"/>
      <c r="F973" s="8"/>
      <c r="G973" s="8"/>
    </row>
    <row r="974" spans="3:7" x14ac:dyDescent="0.3">
      <c r="C974" s="8"/>
      <c r="D974" s="8"/>
      <c r="E974" s="8"/>
      <c r="F974" s="8"/>
      <c r="G974" s="8"/>
    </row>
    <row r="975" spans="3:7" x14ac:dyDescent="0.3">
      <c r="C975" s="8"/>
      <c r="D975" s="8"/>
      <c r="E975" s="8"/>
      <c r="F975" s="8"/>
      <c r="G975" s="8"/>
    </row>
    <row r="976" spans="3:7" x14ac:dyDescent="0.3">
      <c r="C976" s="8"/>
      <c r="D976" s="8"/>
      <c r="E976" s="8"/>
      <c r="F976" s="8"/>
      <c r="G976" s="8"/>
    </row>
    <row r="977" spans="3:7" x14ac:dyDescent="0.3">
      <c r="C977" s="8"/>
      <c r="D977" s="8"/>
      <c r="E977" s="8"/>
      <c r="F977" s="8"/>
      <c r="G977" s="8"/>
    </row>
    <row r="978" spans="3:7" x14ac:dyDescent="0.3">
      <c r="C978" s="8"/>
      <c r="D978" s="8"/>
      <c r="E978" s="8"/>
      <c r="F978" s="8"/>
      <c r="G978" s="8"/>
    </row>
    <row r="979" spans="3:7" x14ac:dyDescent="0.3">
      <c r="C979" s="8"/>
      <c r="D979" s="8"/>
      <c r="E979" s="8"/>
      <c r="F979" s="8"/>
      <c r="G979" s="8"/>
    </row>
    <row r="980" spans="3:7" x14ac:dyDescent="0.3">
      <c r="C980" s="8"/>
      <c r="D980" s="8"/>
      <c r="E980" s="8"/>
      <c r="F980" s="8"/>
      <c r="G980" s="8"/>
    </row>
    <row r="981" spans="3:7" x14ac:dyDescent="0.3">
      <c r="C981" s="8"/>
      <c r="D981" s="8"/>
      <c r="E981" s="8"/>
      <c r="F981" s="8"/>
      <c r="G981" s="8"/>
    </row>
    <row r="982" spans="3:7" x14ac:dyDescent="0.3">
      <c r="C982" s="8"/>
      <c r="D982" s="8"/>
      <c r="E982" s="8"/>
      <c r="F982" s="8"/>
      <c r="G982" s="8"/>
    </row>
    <row r="983" spans="3:7" x14ac:dyDescent="0.3">
      <c r="C983" s="8"/>
      <c r="D983" s="8"/>
      <c r="E983" s="8"/>
      <c r="F983" s="8"/>
      <c r="G983" s="8"/>
    </row>
    <row r="984" spans="3:7" x14ac:dyDescent="0.3">
      <c r="C984" s="8"/>
      <c r="D984" s="8"/>
      <c r="E984" s="8"/>
      <c r="F984" s="8"/>
      <c r="G984" s="8"/>
    </row>
    <row r="985" spans="3:7" x14ac:dyDescent="0.3">
      <c r="C985" s="8"/>
      <c r="D985" s="8"/>
      <c r="E985" s="8"/>
      <c r="F985" s="8"/>
      <c r="G985" s="8"/>
    </row>
    <row r="986" spans="3:7" x14ac:dyDescent="0.3">
      <c r="C986" s="8"/>
      <c r="D986" s="8"/>
      <c r="E986" s="8"/>
      <c r="F986" s="8"/>
      <c r="G986" s="8"/>
    </row>
    <row r="987" spans="3:7" x14ac:dyDescent="0.3">
      <c r="C987" s="8"/>
      <c r="D987" s="8"/>
      <c r="E987" s="8"/>
      <c r="F987" s="8"/>
      <c r="G987" s="8"/>
    </row>
    <row r="988" spans="3:7" x14ac:dyDescent="0.3">
      <c r="C988" s="8"/>
      <c r="D988" s="8"/>
      <c r="E988" s="8"/>
      <c r="F988" s="8"/>
      <c r="G988" s="8"/>
    </row>
    <row r="989" spans="3:7" x14ac:dyDescent="0.3">
      <c r="C989" s="8"/>
      <c r="D989" s="8"/>
      <c r="E989" s="8"/>
      <c r="F989" s="8"/>
      <c r="G989" s="8"/>
    </row>
    <row r="990" spans="3:7" x14ac:dyDescent="0.3">
      <c r="C990" s="8"/>
      <c r="D990" s="8"/>
      <c r="E990" s="8"/>
      <c r="F990" s="8"/>
      <c r="G990" s="8"/>
    </row>
    <row r="991" spans="3:7" x14ac:dyDescent="0.3">
      <c r="C991" s="8"/>
      <c r="D991" s="8"/>
      <c r="E991" s="8"/>
      <c r="F991" s="8"/>
      <c r="G991" s="8"/>
    </row>
    <row r="992" spans="3:7" x14ac:dyDescent="0.3">
      <c r="C992" s="8"/>
      <c r="D992" s="8"/>
      <c r="E992" s="8"/>
      <c r="F992" s="8"/>
      <c r="G992" s="8"/>
    </row>
    <row r="993" spans="3:7" x14ac:dyDescent="0.3">
      <c r="C993" s="8"/>
      <c r="D993" s="8"/>
      <c r="E993" s="8"/>
      <c r="F993" s="8"/>
      <c r="G993" s="8"/>
    </row>
    <row r="994" spans="3:7" x14ac:dyDescent="0.3">
      <c r="C994" s="8"/>
      <c r="D994" s="8"/>
      <c r="E994" s="8"/>
      <c r="F994" s="8"/>
      <c r="G994" s="8"/>
    </row>
    <row r="995" spans="3:7" x14ac:dyDescent="0.3">
      <c r="C995" s="8"/>
      <c r="D995" s="8"/>
      <c r="E995" s="8"/>
      <c r="F995" s="8"/>
      <c r="G995" s="8"/>
    </row>
    <row r="996" spans="3:7" x14ac:dyDescent="0.3">
      <c r="C996" s="8"/>
      <c r="D996" s="8"/>
      <c r="E996" s="8"/>
      <c r="F996" s="8"/>
      <c r="G996" s="8"/>
    </row>
    <row r="997" spans="3:7" x14ac:dyDescent="0.3">
      <c r="C997" s="8"/>
      <c r="D997" s="8"/>
      <c r="E997" s="8"/>
      <c r="F997" s="8"/>
      <c r="G997" s="8"/>
    </row>
    <row r="998" spans="3:7" x14ac:dyDescent="0.3">
      <c r="C998" s="8"/>
      <c r="D998" s="8"/>
      <c r="E998" s="8"/>
      <c r="F998" s="8"/>
      <c r="G998" s="8"/>
    </row>
    <row r="999" spans="3:7" x14ac:dyDescent="0.3">
      <c r="C999" s="8"/>
      <c r="D999" s="8"/>
      <c r="E999" s="8"/>
      <c r="F999" s="8"/>
      <c r="G999" s="8"/>
    </row>
    <row r="1000" spans="3:7" x14ac:dyDescent="0.3">
      <c r="C1000" s="8"/>
      <c r="D1000" s="8"/>
      <c r="E1000" s="8"/>
      <c r="F1000" s="8"/>
      <c r="G1000" s="8"/>
    </row>
    <row r="1001" spans="3:7" x14ac:dyDescent="0.3">
      <c r="C1001" s="8"/>
      <c r="D1001" s="8"/>
      <c r="E1001" s="8"/>
      <c r="F1001" s="8"/>
      <c r="G1001" s="8"/>
    </row>
    <row r="1002" spans="3:7" x14ac:dyDescent="0.3">
      <c r="C1002" s="8"/>
      <c r="D1002" s="8"/>
      <c r="E1002" s="8"/>
      <c r="F1002" s="8"/>
      <c r="G1002" s="8"/>
    </row>
    <row r="1003" spans="3:7" x14ac:dyDescent="0.3">
      <c r="C1003" s="8"/>
      <c r="D1003" s="8"/>
      <c r="E1003" s="8"/>
      <c r="F1003" s="8"/>
      <c r="G1003" s="8"/>
    </row>
    <row r="1004" spans="3:7" x14ac:dyDescent="0.3">
      <c r="C1004" s="8"/>
      <c r="D1004" s="8"/>
      <c r="E1004" s="8"/>
      <c r="F1004" s="8"/>
      <c r="G1004" s="8"/>
    </row>
    <row r="1005" spans="3:7" x14ac:dyDescent="0.3">
      <c r="C1005" s="8"/>
      <c r="D1005" s="8"/>
      <c r="E1005" s="8"/>
      <c r="F1005" s="8"/>
      <c r="G1005" s="8"/>
    </row>
    <row r="1006" spans="3:7" x14ac:dyDescent="0.3">
      <c r="C1006" s="8"/>
      <c r="D1006" s="8"/>
      <c r="E1006" s="8"/>
      <c r="F1006" s="8"/>
      <c r="G1006" s="8"/>
    </row>
    <row r="1007" spans="3:7" x14ac:dyDescent="0.3">
      <c r="C1007" s="8"/>
      <c r="D1007" s="8"/>
      <c r="E1007" s="8"/>
      <c r="F1007" s="8"/>
      <c r="G1007" s="8"/>
    </row>
    <row r="1008" spans="3:7" x14ac:dyDescent="0.3">
      <c r="C1008" s="8"/>
      <c r="D1008" s="8"/>
      <c r="E1008" s="8"/>
      <c r="F1008" s="8"/>
      <c r="G1008" s="8"/>
    </row>
    <row r="1009" spans="3:7" x14ac:dyDescent="0.3">
      <c r="C1009" s="8"/>
      <c r="D1009" s="8"/>
      <c r="E1009" s="8"/>
      <c r="F1009" s="8"/>
      <c r="G1009" s="8"/>
    </row>
    <row r="1010" spans="3:7" x14ac:dyDescent="0.3">
      <c r="C1010" s="8"/>
      <c r="D1010" s="8"/>
      <c r="E1010" s="8"/>
      <c r="F1010" s="8"/>
      <c r="G1010" s="8"/>
    </row>
    <row r="1011" spans="3:7" x14ac:dyDescent="0.3">
      <c r="C1011" s="8"/>
      <c r="D1011" s="8"/>
      <c r="E1011" s="8"/>
      <c r="F1011" s="8"/>
      <c r="G1011" s="8"/>
    </row>
    <row r="1012" spans="3:7" x14ac:dyDescent="0.3">
      <c r="C1012" s="8"/>
      <c r="D1012" s="8"/>
      <c r="E1012" s="8"/>
      <c r="F1012" s="8"/>
      <c r="G1012" s="8"/>
    </row>
    <row r="1013" spans="3:7" x14ac:dyDescent="0.3">
      <c r="C1013" s="8"/>
      <c r="D1013" s="8"/>
      <c r="E1013" s="8"/>
      <c r="F1013" s="8"/>
      <c r="G1013" s="8"/>
    </row>
    <row r="1014" spans="3:7" x14ac:dyDescent="0.3">
      <c r="C1014" s="8"/>
      <c r="D1014" s="8"/>
      <c r="E1014" s="8"/>
      <c r="F1014" s="8"/>
      <c r="G1014" s="8"/>
    </row>
    <row r="1015" spans="3:7" x14ac:dyDescent="0.3">
      <c r="C1015" s="8"/>
      <c r="D1015" s="8"/>
      <c r="E1015" s="8"/>
      <c r="F1015" s="8"/>
      <c r="G1015" s="8"/>
    </row>
    <row r="1016" spans="3:7" x14ac:dyDescent="0.3">
      <c r="C1016" s="8"/>
      <c r="D1016" s="8"/>
      <c r="E1016" s="8"/>
      <c r="F1016" s="8"/>
      <c r="G1016" s="8"/>
    </row>
    <row r="1017" spans="3:7" x14ac:dyDescent="0.3">
      <c r="C1017" s="8"/>
      <c r="D1017" s="8"/>
      <c r="E1017" s="8"/>
      <c r="F1017" s="8"/>
      <c r="G1017" s="8"/>
    </row>
    <row r="1018" spans="3:7" x14ac:dyDescent="0.3">
      <c r="C1018" s="8"/>
      <c r="D1018" s="8"/>
      <c r="E1018" s="8"/>
      <c r="F1018" s="8"/>
      <c r="G1018" s="8"/>
    </row>
    <row r="1019" spans="3:7" x14ac:dyDescent="0.3">
      <c r="C1019" s="8"/>
      <c r="D1019" s="8"/>
      <c r="E1019" s="8"/>
      <c r="F1019" s="8"/>
      <c r="G1019" s="8"/>
    </row>
    <row r="1020" spans="3:7" x14ac:dyDescent="0.3">
      <c r="C1020" s="8"/>
      <c r="D1020" s="8"/>
      <c r="E1020" s="8"/>
      <c r="F1020" s="8"/>
      <c r="G1020" s="8"/>
    </row>
    <row r="1021" spans="3:7" x14ac:dyDescent="0.3">
      <c r="C1021" s="8"/>
      <c r="D1021" s="8"/>
      <c r="E1021" s="8"/>
      <c r="F1021" s="8"/>
      <c r="G1021" s="8"/>
    </row>
    <row r="1022" spans="3:7" x14ac:dyDescent="0.3">
      <c r="C1022" s="8"/>
      <c r="D1022" s="8"/>
      <c r="E1022" s="8"/>
      <c r="F1022" s="8"/>
      <c r="G1022" s="8"/>
    </row>
    <row r="1023" spans="3:7" x14ac:dyDescent="0.3">
      <c r="C1023" s="8"/>
      <c r="D1023" s="8"/>
      <c r="E1023" s="8"/>
      <c r="F1023" s="8"/>
      <c r="G1023" s="8"/>
    </row>
    <row r="1024" spans="3:7" x14ac:dyDescent="0.3">
      <c r="C1024" s="8"/>
      <c r="D1024" s="8"/>
      <c r="E1024" s="8"/>
      <c r="F1024" s="8"/>
      <c r="G1024" s="8"/>
    </row>
    <row r="1025" spans="3:7" x14ac:dyDescent="0.3">
      <c r="C1025" s="8"/>
      <c r="D1025" s="8"/>
      <c r="E1025" s="8"/>
      <c r="F1025" s="8"/>
      <c r="G1025" s="8"/>
    </row>
    <row r="1026" spans="3:7" x14ac:dyDescent="0.3">
      <c r="C1026" s="8"/>
      <c r="D1026" s="8"/>
      <c r="E1026" s="8"/>
      <c r="F1026" s="8"/>
      <c r="G1026" s="8"/>
    </row>
    <row r="1027" spans="3:7" x14ac:dyDescent="0.3">
      <c r="C1027" s="8"/>
      <c r="D1027" s="8"/>
      <c r="E1027" s="8"/>
      <c r="F1027" s="8"/>
      <c r="G1027" s="8"/>
    </row>
    <row r="1028" spans="3:7" x14ac:dyDescent="0.3">
      <c r="C1028" s="8"/>
      <c r="D1028" s="8"/>
      <c r="E1028" s="8"/>
      <c r="F1028" s="8"/>
      <c r="G1028" s="8"/>
    </row>
    <row r="1029" spans="3:7" x14ac:dyDescent="0.3">
      <c r="C1029" s="8"/>
      <c r="D1029" s="8"/>
      <c r="E1029" s="8"/>
      <c r="F1029" s="8"/>
      <c r="G1029" s="8"/>
    </row>
    <row r="1030" spans="3:7" x14ac:dyDescent="0.3">
      <c r="C1030" s="8"/>
      <c r="D1030" s="8"/>
      <c r="E1030" s="8"/>
      <c r="F1030" s="8"/>
      <c r="G1030" s="8"/>
    </row>
    <row r="1031" spans="3:7" x14ac:dyDescent="0.3">
      <c r="C1031" s="8"/>
      <c r="D1031" s="8"/>
      <c r="E1031" s="8"/>
      <c r="F1031" s="8"/>
      <c r="G1031" s="8"/>
    </row>
    <row r="1032" spans="3:7" x14ac:dyDescent="0.3">
      <c r="C1032" s="8"/>
      <c r="D1032" s="8"/>
      <c r="E1032" s="8"/>
      <c r="F1032" s="8"/>
      <c r="G1032" s="8"/>
    </row>
    <row r="1033" spans="3:7" x14ac:dyDescent="0.3">
      <c r="C1033" s="8"/>
      <c r="D1033" s="8"/>
      <c r="E1033" s="8"/>
      <c r="F1033" s="8"/>
      <c r="G1033" s="8"/>
    </row>
    <row r="1034" spans="3:7" x14ac:dyDescent="0.3">
      <c r="C1034" s="8"/>
      <c r="D1034" s="8"/>
      <c r="E1034" s="8"/>
      <c r="F1034" s="8"/>
      <c r="G1034" s="8"/>
    </row>
    <row r="1035" spans="3:7" x14ac:dyDescent="0.3">
      <c r="C1035" s="8"/>
      <c r="D1035" s="8"/>
      <c r="E1035" s="8"/>
      <c r="F1035" s="8"/>
      <c r="G1035" s="8"/>
    </row>
    <row r="1036" spans="3:7" x14ac:dyDescent="0.3">
      <c r="C1036" s="8"/>
      <c r="D1036" s="8"/>
      <c r="E1036" s="8"/>
      <c r="F1036" s="8"/>
      <c r="G1036" s="8"/>
    </row>
    <row r="1037" spans="3:7" x14ac:dyDescent="0.3">
      <c r="C1037" s="8"/>
      <c r="D1037" s="8"/>
      <c r="E1037" s="8"/>
      <c r="F1037" s="8"/>
      <c r="G1037" s="8"/>
    </row>
    <row r="1038" spans="3:7" x14ac:dyDescent="0.3">
      <c r="C1038" s="8"/>
      <c r="D1038" s="8"/>
      <c r="E1038" s="8"/>
      <c r="F1038" s="8"/>
      <c r="G1038" s="8"/>
    </row>
    <row r="1039" spans="3:7" x14ac:dyDescent="0.3">
      <c r="C1039" s="8"/>
      <c r="D1039" s="8"/>
      <c r="E1039" s="8"/>
      <c r="F1039" s="8"/>
      <c r="G1039" s="8"/>
    </row>
    <row r="1040" spans="3:7" x14ac:dyDescent="0.3">
      <c r="C1040" s="8"/>
      <c r="D1040" s="8"/>
      <c r="E1040" s="8"/>
      <c r="F1040" s="8"/>
      <c r="G1040" s="8"/>
    </row>
    <row r="1041" spans="3:7" x14ac:dyDescent="0.3">
      <c r="C1041" s="8"/>
      <c r="D1041" s="8"/>
      <c r="E1041" s="8"/>
      <c r="F1041" s="8"/>
      <c r="G1041" s="8"/>
    </row>
    <row r="1042" spans="3:7" x14ac:dyDescent="0.3">
      <c r="C1042" s="8"/>
      <c r="D1042" s="8"/>
      <c r="E1042" s="8"/>
      <c r="F1042" s="8"/>
      <c r="G1042" s="8"/>
    </row>
    <row r="1043" spans="3:7" x14ac:dyDescent="0.3">
      <c r="C1043" s="8"/>
      <c r="D1043" s="8"/>
      <c r="E1043" s="8"/>
      <c r="F1043" s="8"/>
      <c r="G1043" s="8"/>
    </row>
    <row r="1044" spans="3:7" x14ac:dyDescent="0.3">
      <c r="C1044" s="8"/>
      <c r="D1044" s="8"/>
      <c r="E1044" s="8"/>
      <c r="F1044" s="8"/>
      <c r="G1044" s="8"/>
    </row>
    <row r="1045" spans="3:7" x14ac:dyDescent="0.3">
      <c r="C1045" s="8"/>
      <c r="D1045" s="8"/>
      <c r="E1045" s="8"/>
      <c r="F1045" s="8"/>
      <c r="G1045" s="8"/>
    </row>
    <row r="1046" spans="3:7" x14ac:dyDescent="0.3">
      <c r="C1046" s="8"/>
      <c r="D1046" s="8"/>
      <c r="E1046" s="8"/>
      <c r="F1046" s="8"/>
      <c r="G1046" s="8"/>
    </row>
    <row r="1047" spans="3:7" x14ac:dyDescent="0.3">
      <c r="C1047" s="8"/>
      <c r="D1047" s="8"/>
      <c r="E1047" s="8"/>
      <c r="F1047" s="8"/>
      <c r="G1047" s="8"/>
    </row>
    <row r="1048" spans="3:7" x14ac:dyDescent="0.3">
      <c r="C1048" s="8"/>
      <c r="D1048" s="8"/>
      <c r="E1048" s="8"/>
      <c r="F1048" s="8"/>
      <c r="G1048" s="8"/>
    </row>
    <row r="1049" spans="3:7" x14ac:dyDescent="0.3">
      <c r="C1049" s="8"/>
      <c r="D1049" s="8"/>
      <c r="E1049" s="8"/>
      <c r="F1049" s="8"/>
      <c r="G1049" s="8"/>
    </row>
    <row r="1050" spans="3:7" x14ac:dyDescent="0.3">
      <c r="C1050" s="8"/>
      <c r="D1050" s="8"/>
      <c r="E1050" s="8"/>
      <c r="F1050" s="8"/>
      <c r="G1050" s="8"/>
    </row>
    <row r="1051" spans="3:7" x14ac:dyDescent="0.3">
      <c r="C1051" s="8"/>
      <c r="D1051" s="8"/>
      <c r="E1051" s="8"/>
      <c r="F1051" s="8"/>
      <c r="G1051" s="8"/>
    </row>
    <row r="1052" spans="3:7" x14ac:dyDescent="0.3">
      <c r="C1052" s="8"/>
      <c r="D1052" s="8"/>
      <c r="E1052" s="8"/>
      <c r="F1052" s="8"/>
      <c r="G1052" s="8"/>
    </row>
    <row r="1053" spans="3:7" x14ac:dyDescent="0.3">
      <c r="C1053" s="8"/>
      <c r="D1053" s="8"/>
      <c r="E1053" s="8"/>
      <c r="F1053" s="8"/>
      <c r="G1053" s="8"/>
    </row>
    <row r="1054" spans="3:7" x14ac:dyDescent="0.3">
      <c r="C1054" s="8"/>
      <c r="D1054" s="8"/>
      <c r="E1054" s="8"/>
      <c r="F1054" s="8"/>
      <c r="G1054" s="8"/>
    </row>
    <row r="1055" spans="3:7" x14ac:dyDescent="0.3">
      <c r="C1055" s="8"/>
      <c r="D1055" s="8"/>
      <c r="E1055" s="8"/>
      <c r="F1055" s="8"/>
      <c r="G1055" s="8"/>
    </row>
    <row r="1056" spans="3:7" x14ac:dyDescent="0.3">
      <c r="C1056" s="8"/>
      <c r="D1056" s="8"/>
      <c r="E1056" s="8"/>
      <c r="F1056" s="8"/>
      <c r="G1056" s="8"/>
    </row>
    <row r="1057" spans="3:7" x14ac:dyDescent="0.3">
      <c r="C1057" s="8"/>
      <c r="D1057" s="8"/>
      <c r="E1057" s="8"/>
      <c r="F1057" s="8"/>
      <c r="G1057" s="8"/>
    </row>
    <row r="1058" spans="3:7" x14ac:dyDescent="0.3">
      <c r="C1058" s="8"/>
      <c r="D1058" s="8"/>
      <c r="E1058" s="8"/>
      <c r="F1058" s="8"/>
      <c r="G1058" s="8"/>
    </row>
    <row r="1059" spans="3:7" x14ac:dyDescent="0.3">
      <c r="C1059" s="8"/>
      <c r="D1059" s="8"/>
      <c r="E1059" s="8"/>
      <c r="F1059" s="8"/>
      <c r="G1059" s="8"/>
    </row>
    <row r="1060" spans="3:7" x14ac:dyDescent="0.3">
      <c r="C1060" s="8"/>
      <c r="D1060" s="8"/>
      <c r="E1060" s="8"/>
      <c r="F1060" s="8"/>
      <c r="G1060" s="8"/>
    </row>
    <row r="1061" spans="3:7" x14ac:dyDescent="0.3">
      <c r="C1061" s="8"/>
      <c r="D1061" s="8"/>
      <c r="E1061" s="8"/>
      <c r="F1061" s="8"/>
      <c r="G1061" s="8"/>
    </row>
    <row r="1062" spans="3:7" x14ac:dyDescent="0.3">
      <c r="C1062" s="8"/>
      <c r="D1062" s="8"/>
      <c r="E1062" s="8"/>
      <c r="F1062" s="8"/>
      <c r="G1062" s="8"/>
    </row>
    <row r="1063" spans="3:7" x14ac:dyDescent="0.3">
      <c r="C1063" s="8"/>
      <c r="D1063" s="8"/>
      <c r="E1063" s="8"/>
      <c r="F1063" s="8"/>
      <c r="G1063" s="8"/>
    </row>
    <row r="1064" spans="3:7" x14ac:dyDescent="0.3">
      <c r="C1064" s="8"/>
      <c r="D1064" s="8"/>
      <c r="E1064" s="8"/>
      <c r="F1064" s="8"/>
      <c r="G1064" s="8"/>
    </row>
    <row r="1065" spans="3:7" x14ac:dyDescent="0.3">
      <c r="C1065" s="8"/>
      <c r="D1065" s="8"/>
      <c r="E1065" s="8"/>
      <c r="F1065" s="8"/>
      <c r="G1065" s="8"/>
    </row>
    <row r="1066" spans="3:7" x14ac:dyDescent="0.3">
      <c r="C1066" s="8"/>
      <c r="D1066" s="8"/>
      <c r="E1066" s="8"/>
      <c r="F1066" s="8"/>
      <c r="G1066" s="8"/>
    </row>
    <row r="1067" spans="3:7" x14ac:dyDescent="0.3">
      <c r="C1067" s="8"/>
      <c r="D1067" s="8"/>
      <c r="E1067" s="8"/>
      <c r="F1067" s="8"/>
      <c r="G1067" s="8"/>
    </row>
    <row r="1068" spans="3:7" x14ac:dyDescent="0.3">
      <c r="C1068" s="8"/>
      <c r="D1068" s="8"/>
      <c r="E1068" s="8"/>
      <c r="F1068" s="8"/>
      <c r="G1068" s="8"/>
    </row>
    <row r="1069" spans="3:7" x14ac:dyDescent="0.3">
      <c r="C1069" s="8"/>
      <c r="D1069" s="8"/>
      <c r="E1069" s="8"/>
      <c r="F1069" s="8"/>
      <c r="G1069" s="8"/>
    </row>
    <row r="1070" spans="3:7" x14ac:dyDescent="0.3">
      <c r="C1070" s="8"/>
      <c r="D1070" s="8"/>
      <c r="E1070" s="8"/>
      <c r="F1070" s="8"/>
      <c r="G1070" s="8"/>
    </row>
    <row r="1071" spans="3:7" x14ac:dyDescent="0.3">
      <c r="C1071" s="8"/>
      <c r="D1071" s="8"/>
      <c r="E1071" s="8"/>
      <c r="F1071" s="8"/>
      <c r="G1071" s="8"/>
    </row>
    <row r="1072" spans="3:7" x14ac:dyDescent="0.3">
      <c r="C1072" s="8"/>
      <c r="D1072" s="8"/>
      <c r="E1072" s="8"/>
      <c r="F1072" s="8"/>
      <c r="G1072" s="8"/>
    </row>
    <row r="1073" spans="3:7" x14ac:dyDescent="0.3">
      <c r="C1073" s="8"/>
      <c r="D1073" s="8"/>
      <c r="E1073" s="8"/>
      <c r="F1073" s="8"/>
      <c r="G1073" s="8"/>
    </row>
    <row r="1074" spans="3:7" x14ac:dyDescent="0.3">
      <c r="C1074" s="8"/>
      <c r="D1074" s="8"/>
      <c r="E1074" s="8"/>
      <c r="F1074" s="8"/>
      <c r="G1074" s="8"/>
    </row>
    <row r="1075" spans="3:7" x14ac:dyDescent="0.3">
      <c r="C1075" s="8"/>
      <c r="D1075" s="8"/>
      <c r="E1075" s="8"/>
      <c r="F1075" s="8"/>
      <c r="G1075" s="8"/>
    </row>
    <row r="1076" spans="3:7" x14ac:dyDescent="0.3">
      <c r="C1076" s="8"/>
      <c r="D1076" s="8"/>
      <c r="E1076" s="8"/>
      <c r="F1076" s="8"/>
      <c r="G1076" s="8"/>
    </row>
    <row r="1077" spans="3:7" x14ac:dyDescent="0.3">
      <c r="C1077" s="8"/>
      <c r="D1077" s="8"/>
      <c r="E1077" s="8"/>
      <c r="F1077" s="8"/>
      <c r="G1077" s="8"/>
    </row>
    <row r="1078" spans="3:7" x14ac:dyDescent="0.3">
      <c r="C1078" s="8"/>
      <c r="D1078" s="8"/>
      <c r="E1078" s="8"/>
      <c r="F1078" s="8"/>
      <c r="G1078" s="8"/>
    </row>
    <row r="1079" spans="3:7" x14ac:dyDescent="0.3">
      <c r="C1079" s="8"/>
      <c r="D1079" s="8"/>
      <c r="E1079" s="8"/>
      <c r="F1079" s="8"/>
      <c r="G1079" s="8"/>
    </row>
    <row r="1080" spans="3:7" x14ac:dyDescent="0.3">
      <c r="C1080" s="8"/>
      <c r="D1080" s="8"/>
      <c r="E1080" s="8"/>
      <c r="F1080" s="8"/>
      <c r="G1080" s="8"/>
    </row>
    <row r="1081" spans="3:7" x14ac:dyDescent="0.3">
      <c r="C1081" s="8"/>
      <c r="D1081" s="8"/>
      <c r="E1081" s="8"/>
      <c r="F1081" s="8"/>
      <c r="G1081" s="8"/>
    </row>
    <row r="1082" spans="3:7" x14ac:dyDescent="0.3">
      <c r="C1082" s="8"/>
      <c r="D1082" s="8"/>
      <c r="E1082" s="8"/>
      <c r="F1082" s="8"/>
      <c r="G1082" s="8"/>
    </row>
    <row r="1083" spans="3:7" x14ac:dyDescent="0.3">
      <c r="C1083" s="8"/>
      <c r="D1083" s="8"/>
      <c r="E1083" s="8"/>
      <c r="F1083" s="8"/>
      <c r="G1083" s="8"/>
    </row>
    <row r="1084" spans="3:7" x14ac:dyDescent="0.3">
      <c r="C1084" s="8"/>
      <c r="D1084" s="8"/>
      <c r="E1084" s="8"/>
      <c r="F1084" s="8"/>
      <c r="G1084" s="8"/>
    </row>
    <row r="1085" spans="3:7" x14ac:dyDescent="0.3">
      <c r="C1085" s="8"/>
      <c r="D1085" s="8"/>
      <c r="E1085" s="8"/>
      <c r="F1085" s="8"/>
      <c r="G1085" s="8"/>
    </row>
    <row r="1086" spans="3:7" x14ac:dyDescent="0.3">
      <c r="C1086" s="8"/>
      <c r="D1086" s="8"/>
      <c r="E1086" s="8"/>
      <c r="F1086" s="8"/>
      <c r="G1086" s="8"/>
    </row>
    <row r="1087" spans="3:7" x14ac:dyDescent="0.3">
      <c r="C1087" s="8"/>
      <c r="D1087" s="8"/>
      <c r="E1087" s="8"/>
      <c r="F1087" s="8"/>
      <c r="G1087" s="8"/>
    </row>
    <row r="1088" spans="3:7" x14ac:dyDescent="0.3">
      <c r="C1088" s="8"/>
      <c r="D1088" s="8"/>
      <c r="E1088" s="8"/>
      <c r="F1088" s="8"/>
      <c r="G1088" s="8"/>
    </row>
    <row r="1089" spans="3:7" x14ac:dyDescent="0.3">
      <c r="C1089" s="8"/>
      <c r="D1089" s="8"/>
      <c r="E1089" s="8"/>
      <c r="F1089" s="8"/>
      <c r="G1089" s="8"/>
    </row>
    <row r="1090" spans="3:7" x14ac:dyDescent="0.3">
      <c r="C1090" s="8"/>
      <c r="D1090" s="8"/>
      <c r="E1090" s="8"/>
      <c r="F1090" s="8"/>
      <c r="G1090" s="8"/>
    </row>
    <row r="1091" spans="3:7" x14ac:dyDescent="0.3">
      <c r="C1091" s="8"/>
      <c r="D1091" s="8"/>
      <c r="E1091" s="8"/>
      <c r="F1091" s="8"/>
      <c r="G1091" s="8"/>
    </row>
    <row r="1092" spans="3:7" x14ac:dyDescent="0.3">
      <c r="C1092" s="8"/>
      <c r="D1092" s="8"/>
      <c r="E1092" s="8"/>
      <c r="F1092" s="8"/>
      <c r="G1092" s="8"/>
    </row>
    <row r="1093" spans="3:7" x14ac:dyDescent="0.3">
      <c r="C1093" s="8"/>
      <c r="D1093" s="8"/>
      <c r="E1093" s="8"/>
      <c r="F1093" s="8"/>
      <c r="G1093" s="8"/>
    </row>
    <row r="1094" spans="3:7" x14ac:dyDescent="0.3">
      <c r="C1094" s="8"/>
      <c r="D1094" s="8"/>
      <c r="E1094" s="8"/>
      <c r="F1094" s="8"/>
      <c r="G1094" s="8"/>
    </row>
    <row r="1095" spans="3:7" x14ac:dyDescent="0.3">
      <c r="C1095" s="8"/>
      <c r="D1095" s="8"/>
      <c r="E1095" s="8"/>
      <c r="F1095" s="8"/>
      <c r="G1095" s="8"/>
    </row>
    <row r="1096" spans="3:7" x14ac:dyDescent="0.3">
      <c r="C1096" s="8"/>
      <c r="D1096" s="8"/>
      <c r="E1096" s="8"/>
      <c r="F1096" s="8"/>
      <c r="G1096" s="8"/>
    </row>
    <row r="1097" spans="3:7" x14ac:dyDescent="0.3">
      <c r="C1097" s="8"/>
      <c r="D1097" s="8"/>
      <c r="E1097" s="8"/>
      <c r="F1097" s="8"/>
      <c r="G1097" s="8"/>
    </row>
    <row r="1098" spans="3:7" x14ac:dyDescent="0.3">
      <c r="C1098" s="8"/>
      <c r="D1098" s="8"/>
      <c r="E1098" s="8"/>
      <c r="F1098" s="8"/>
      <c r="G1098" s="8"/>
    </row>
    <row r="1099" spans="3:7" x14ac:dyDescent="0.3">
      <c r="C1099" s="8"/>
      <c r="D1099" s="8"/>
      <c r="E1099" s="8"/>
      <c r="F1099" s="8"/>
      <c r="G1099" s="8"/>
    </row>
    <row r="1100" spans="3:7" x14ac:dyDescent="0.3">
      <c r="C1100" s="8"/>
      <c r="D1100" s="8"/>
      <c r="E1100" s="8"/>
      <c r="F1100" s="8"/>
      <c r="G1100" s="8"/>
    </row>
    <row r="1101" spans="3:7" x14ac:dyDescent="0.3">
      <c r="C1101" s="8"/>
      <c r="D1101" s="8"/>
      <c r="E1101" s="8"/>
      <c r="F1101" s="8"/>
      <c r="G1101" s="8"/>
    </row>
    <row r="1102" spans="3:7" x14ac:dyDescent="0.3">
      <c r="C1102" s="8"/>
      <c r="D1102" s="8"/>
      <c r="E1102" s="8"/>
      <c r="F1102" s="8"/>
      <c r="G1102" s="8"/>
    </row>
    <row r="1103" spans="3:7" x14ac:dyDescent="0.3">
      <c r="C1103" s="8"/>
      <c r="D1103" s="8"/>
      <c r="E1103" s="8"/>
      <c r="F1103" s="8"/>
      <c r="G1103" s="8"/>
    </row>
    <row r="1104" spans="3:7" x14ac:dyDescent="0.3">
      <c r="C1104" s="8"/>
      <c r="D1104" s="8"/>
      <c r="E1104" s="8"/>
      <c r="F1104" s="8"/>
      <c r="G1104" s="8"/>
    </row>
    <row r="1105" spans="3:7" x14ac:dyDescent="0.3">
      <c r="C1105" s="8"/>
      <c r="D1105" s="8"/>
      <c r="E1105" s="8"/>
      <c r="F1105" s="8"/>
      <c r="G1105" s="8"/>
    </row>
    <row r="1106" spans="3:7" x14ac:dyDescent="0.3">
      <c r="C1106" s="8"/>
      <c r="D1106" s="8"/>
      <c r="E1106" s="8"/>
      <c r="F1106" s="8"/>
      <c r="G1106" s="8"/>
    </row>
    <row r="1107" spans="3:7" x14ac:dyDescent="0.3">
      <c r="C1107" s="8"/>
      <c r="D1107" s="8"/>
      <c r="E1107" s="8"/>
      <c r="F1107" s="8"/>
      <c r="G1107" s="8"/>
    </row>
    <row r="1108" spans="3:7" x14ac:dyDescent="0.3">
      <c r="C1108" s="8"/>
      <c r="D1108" s="8"/>
      <c r="E1108" s="8"/>
      <c r="F1108" s="8"/>
      <c r="G1108" s="8"/>
    </row>
    <row r="1109" spans="3:7" x14ac:dyDescent="0.3">
      <c r="C1109" s="8"/>
      <c r="D1109" s="8"/>
      <c r="E1109" s="8"/>
      <c r="F1109" s="8"/>
      <c r="G1109" s="8"/>
    </row>
    <row r="1110" spans="3:7" x14ac:dyDescent="0.3">
      <c r="C1110" s="8"/>
      <c r="D1110" s="8"/>
      <c r="E1110" s="8"/>
      <c r="F1110" s="8"/>
      <c r="G1110" s="8"/>
    </row>
    <row r="1111" spans="3:7" x14ac:dyDescent="0.3">
      <c r="C1111" s="8"/>
      <c r="D1111" s="8"/>
      <c r="E1111" s="8"/>
      <c r="F1111" s="8"/>
      <c r="G1111" s="8"/>
    </row>
    <row r="1112" spans="3:7" x14ac:dyDescent="0.3">
      <c r="C1112" s="8"/>
      <c r="D1112" s="8"/>
      <c r="E1112" s="8"/>
      <c r="F1112" s="8"/>
      <c r="G1112" s="8"/>
    </row>
    <row r="1113" spans="3:7" x14ac:dyDescent="0.3">
      <c r="C1113" s="8"/>
      <c r="D1113" s="8"/>
      <c r="E1113" s="8"/>
      <c r="F1113" s="8"/>
      <c r="G1113" s="8"/>
    </row>
    <row r="1114" spans="3:7" x14ac:dyDescent="0.3">
      <c r="C1114" s="8"/>
      <c r="D1114" s="8"/>
      <c r="E1114" s="8"/>
      <c r="F1114" s="8"/>
      <c r="G1114" s="8"/>
    </row>
    <row r="1115" spans="3:7" x14ac:dyDescent="0.3">
      <c r="C1115" s="8"/>
      <c r="D1115" s="8"/>
      <c r="E1115" s="8"/>
      <c r="F1115" s="8"/>
      <c r="G1115" s="8"/>
    </row>
    <row r="1116" spans="3:7" x14ac:dyDescent="0.3">
      <c r="C1116" s="8"/>
      <c r="D1116" s="8"/>
      <c r="E1116" s="8"/>
      <c r="F1116" s="8"/>
      <c r="G1116" s="8"/>
    </row>
    <row r="1117" spans="3:7" x14ac:dyDescent="0.3">
      <c r="C1117" s="8"/>
      <c r="D1117" s="8"/>
      <c r="E1117" s="8"/>
      <c r="F1117" s="8"/>
      <c r="G1117" s="8"/>
    </row>
    <row r="1118" spans="3:7" x14ac:dyDescent="0.3">
      <c r="C1118" s="8"/>
      <c r="D1118" s="8"/>
      <c r="E1118" s="8"/>
      <c r="F1118" s="8"/>
      <c r="G1118" s="8"/>
    </row>
    <row r="1119" spans="3:7" x14ac:dyDescent="0.3">
      <c r="C1119" s="8"/>
      <c r="D1119" s="8"/>
      <c r="E1119" s="8"/>
      <c r="F1119" s="8"/>
      <c r="G1119" s="8"/>
    </row>
    <row r="1120" spans="3:7" x14ac:dyDescent="0.3">
      <c r="C1120" s="8"/>
      <c r="D1120" s="8"/>
      <c r="E1120" s="8"/>
      <c r="F1120" s="8"/>
      <c r="G1120" s="8"/>
    </row>
    <row r="1121" spans="3:7" x14ac:dyDescent="0.3">
      <c r="C1121" s="8"/>
      <c r="D1121" s="8"/>
      <c r="E1121" s="8"/>
      <c r="F1121" s="8"/>
      <c r="G1121" s="8"/>
    </row>
    <row r="1122" spans="3:7" x14ac:dyDescent="0.3">
      <c r="C1122" s="8"/>
      <c r="D1122" s="8"/>
      <c r="E1122" s="8"/>
      <c r="F1122" s="8"/>
      <c r="G1122" s="8"/>
    </row>
    <row r="1123" spans="3:7" x14ac:dyDescent="0.3">
      <c r="C1123" s="8"/>
      <c r="D1123" s="8"/>
      <c r="E1123" s="8"/>
      <c r="F1123" s="8"/>
      <c r="G1123" s="8"/>
    </row>
    <row r="1124" spans="3:7" x14ac:dyDescent="0.3">
      <c r="C1124" s="8"/>
      <c r="D1124" s="8"/>
      <c r="E1124" s="8"/>
      <c r="F1124" s="8"/>
      <c r="G1124" s="8"/>
    </row>
    <row r="1125" spans="3:7" x14ac:dyDescent="0.3">
      <c r="C1125" s="8"/>
      <c r="D1125" s="8"/>
      <c r="E1125" s="8"/>
      <c r="F1125" s="8"/>
      <c r="G1125" s="8"/>
    </row>
    <row r="1126" spans="3:7" x14ac:dyDescent="0.3">
      <c r="C1126" s="8"/>
      <c r="D1126" s="8"/>
      <c r="E1126" s="8"/>
      <c r="F1126" s="8"/>
      <c r="G1126" s="8"/>
    </row>
    <row r="1127" spans="3:7" x14ac:dyDescent="0.3">
      <c r="C1127" s="8"/>
      <c r="D1127" s="8"/>
      <c r="E1127" s="8"/>
      <c r="F1127" s="8"/>
      <c r="G1127" s="8"/>
    </row>
    <row r="1128" spans="3:7" x14ac:dyDescent="0.3">
      <c r="C1128" s="8"/>
      <c r="D1128" s="8"/>
      <c r="E1128" s="8"/>
      <c r="F1128" s="8"/>
      <c r="G1128" s="8"/>
    </row>
    <row r="1129" spans="3:7" x14ac:dyDescent="0.3">
      <c r="C1129" s="8"/>
      <c r="D1129" s="8"/>
      <c r="E1129" s="8"/>
      <c r="F1129" s="8"/>
      <c r="G1129" s="8"/>
    </row>
    <row r="1130" spans="3:7" x14ac:dyDescent="0.3">
      <c r="C1130" s="8"/>
      <c r="D1130" s="8"/>
      <c r="E1130" s="8"/>
      <c r="F1130" s="8"/>
      <c r="G1130" s="8"/>
    </row>
    <row r="1131" spans="3:7" x14ac:dyDescent="0.3">
      <c r="C1131" s="8"/>
      <c r="D1131" s="8"/>
      <c r="E1131" s="8"/>
      <c r="F1131" s="8"/>
      <c r="G1131" s="8"/>
    </row>
    <row r="1132" spans="3:7" x14ac:dyDescent="0.3">
      <c r="C1132" s="8"/>
      <c r="D1132" s="8"/>
      <c r="E1132" s="8"/>
      <c r="F1132" s="8"/>
      <c r="G1132" s="8"/>
    </row>
    <row r="1133" spans="3:7" x14ac:dyDescent="0.3">
      <c r="C1133" s="8"/>
      <c r="D1133" s="8"/>
      <c r="E1133" s="8"/>
      <c r="F1133" s="8"/>
      <c r="G1133" s="8"/>
    </row>
    <row r="1134" spans="3:7" x14ac:dyDescent="0.3">
      <c r="C1134" s="8"/>
      <c r="D1134" s="8"/>
      <c r="E1134" s="8"/>
      <c r="F1134" s="8"/>
      <c r="G1134" s="8"/>
    </row>
    <row r="1135" spans="3:7" x14ac:dyDescent="0.3">
      <c r="C1135" s="8"/>
      <c r="D1135" s="8"/>
      <c r="E1135" s="8"/>
      <c r="F1135" s="8"/>
      <c r="G1135" s="8"/>
    </row>
    <row r="1136" spans="3:7" x14ac:dyDescent="0.3">
      <c r="C1136" s="8"/>
      <c r="D1136" s="8"/>
      <c r="E1136" s="8"/>
      <c r="F1136" s="8"/>
      <c r="G1136" s="8"/>
    </row>
    <row r="1137" spans="3:7" x14ac:dyDescent="0.3">
      <c r="C1137" s="8"/>
      <c r="D1137" s="8"/>
      <c r="E1137" s="8"/>
      <c r="F1137" s="8"/>
      <c r="G1137" s="8"/>
    </row>
    <row r="1138" spans="3:7" x14ac:dyDescent="0.3">
      <c r="C1138" s="8"/>
      <c r="D1138" s="8"/>
      <c r="E1138" s="8"/>
      <c r="F1138" s="8"/>
      <c r="G1138" s="8"/>
    </row>
    <row r="1139" spans="3:7" x14ac:dyDescent="0.3">
      <c r="C1139" s="8"/>
      <c r="D1139" s="8"/>
      <c r="E1139" s="8"/>
      <c r="F1139" s="8"/>
      <c r="G1139" s="8"/>
    </row>
    <row r="1140" spans="3:7" x14ac:dyDescent="0.3">
      <c r="C1140" s="8"/>
      <c r="D1140" s="8"/>
      <c r="E1140" s="8"/>
      <c r="F1140" s="8"/>
      <c r="G1140" s="8"/>
    </row>
    <row r="1141" spans="3:7" x14ac:dyDescent="0.3">
      <c r="C1141" s="8"/>
      <c r="D1141" s="8"/>
      <c r="E1141" s="8"/>
      <c r="F1141" s="8"/>
      <c r="G1141" s="8"/>
    </row>
    <row r="1142" spans="3:7" x14ac:dyDescent="0.3">
      <c r="C1142" s="8"/>
      <c r="D1142" s="8"/>
      <c r="E1142" s="8"/>
      <c r="F1142" s="8"/>
      <c r="G1142" s="8"/>
    </row>
    <row r="1143" spans="3:7" x14ac:dyDescent="0.3">
      <c r="C1143" s="8"/>
      <c r="D1143" s="8"/>
      <c r="E1143" s="8"/>
      <c r="F1143" s="8"/>
      <c r="G1143" s="8"/>
    </row>
    <row r="1144" spans="3:7" x14ac:dyDescent="0.3">
      <c r="C1144" s="8"/>
      <c r="D1144" s="8"/>
      <c r="E1144" s="8"/>
      <c r="F1144" s="8"/>
      <c r="G1144" s="8"/>
    </row>
    <row r="1145" spans="3:7" x14ac:dyDescent="0.3">
      <c r="C1145" s="8"/>
      <c r="D1145" s="8"/>
      <c r="E1145" s="8"/>
      <c r="F1145" s="8"/>
      <c r="G1145" s="8"/>
    </row>
    <row r="1146" spans="3:7" x14ac:dyDescent="0.3">
      <c r="C1146" s="8"/>
      <c r="D1146" s="8"/>
      <c r="E1146" s="8"/>
      <c r="F1146" s="8"/>
      <c r="G1146" s="8"/>
    </row>
    <row r="1147" spans="3:7" x14ac:dyDescent="0.3">
      <c r="C1147" s="8"/>
      <c r="D1147" s="8"/>
      <c r="E1147" s="8"/>
      <c r="F1147" s="8"/>
      <c r="G1147" s="8"/>
    </row>
    <row r="1148" spans="3:7" x14ac:dyDescent="0.3">
      <c r="C1148" s="8"/>
      <c r="D1148" s="8"/>
      <c r="E1148" s="8"/>
      <c r="F1148" s="8"/>
      <c r="G1148" s="8"/>
    </row>
    <row r="1149" spans="3:7" x14ac:dyDescent="0.3">
      <c r="C1149" s="8"/>
      <c r="D1149" s="8"/>
      <c r="E1149" s="8"/>
      <c r="F1149" s="8"/>
      <c r="G1149" s="8"/>
    </row>
    <row r="1150" spans="3:7" x14ac:dyDescent="0.3">
      <c r="C1150" s="8"/>
      <c r="D1150" s="8"/>
      <c r="E1150" s="8"/>
      <c r="F1150" s="8"/>
      <c r="G1150" s="8"/>
    </row>
    <row r="1151" spans="3:7" x14ac:dyDescent="0.3">
      <c r="C1151" s="8"/>
      <c r="D1151" s="8"/>
      <c r="E1151" s="8"/>
      <c r="F1151" s="8"/>
      <c r="G1151" s="8"/>
    </row>
    <row r="1152" spans="3:7" x14ac:dyDescent="0.3">
      <c r="C1152" s="8"/>
      <c r="D1152" s="8"/>
      <c r="E1152" s="8"/>
      <c r="F1152" s="8"/>
      <c r="G1152" s="8"/>
    </row>
    <row r="1153" spans="3:7" x14ac:dyDescent="0.3">
      <c r="C1153" s="8"/>
      <c r="D1153" s="8"/>
      <c r="E1153" s="8"/>
      <c r="F1153" s="8"/>
      <c r="G1153" s="8"/>
    </row>
    <row r="1154" spans="3:7" x14ac:dyDescent="0.3">
      <c r="C1154" s="8"/>
      <c r="D1154" s="8"/>
      <c r="E1154" s="8"/>
      <c r="F1154" s="8"/>
      <c r="G1154" s="8"/>
    </row>
    <row r="1155" spans="3:7" x14ac:dyDescent="0.3">
      <c r="C1155" s="8"/>
      <c r="D1155" s="8"/>
      <c r="E1155" s="8"/>
      <c r="F1155" s="8"/>
      <c r="G1155" s="8"/>
    </row>
    <row r="1156" spans="3:7" x14ac:dyDescent="0.3">
      <c r="C1156" s="8"/>
      <c r="D1156" s="8"/>
      <c r="E1156" s="8"/>
      <c r="F1156" s="8"/>
      <c r="G1156" s="8"/>
    </row>
    <row r="1157" spans="3:7" x14ac:dyDescent="0.3">
      <c r="C1157" s="8"/>
      <c r="D1157" s="8"/>
      <c r="E1157" s="8"/>
      <c r="F1157" s="8"/>
      <c r="G1157" s="8"/>
    </row>
    <row r="1158" spans="3:7" x14ac:dyDescent="0.3">
      <c r="C1158" s="8"/>
      <c r="D1158" s="8"/>
      <c r="E1158" s="8"/>
      <c r="F1158" s="8"/>
      <c r="G1158" s="8"/>
    </row>
    <row r="1159" spans="3:7" x14ac:dyDescent="0.3">
      <c r="C1159" s="8"/>
      <c r="D1159" s="8"/>
      <c r="E1159" s="8"/>
      <c r="F1159" s="8"/>
      <c r="G1159" s="8"/>
    </row>
    <row r="1160" spans="3:7" x14ac:dyDescent="0.3">
      <c r="C1160" s="8"/>
      <c r="D1160" s="8"/>
      <c r="E1160" s="8"/>
      <c r="F1160" s="8"/>
      <c r="G1160" s="8"/>
    </row>
    <row r="1161" spans="3:7" x14ac:dyDescent="0.3">
      <c r="C1161" s="8"/>
      <c r="D1161" s="8"/>
      <c r="E1161" s="8"/>
      <c r="F1161" s="8"/>
      <c r="G1161" s="8"/>
    </row>
    <row r="1162" spans="3:7" x14ac:dyDescent="0.3">
      <c r="C1162" s="8"/>
      <c r="D1162" s="8"/>
      <c r="E1162" s="8"/>
      <c r="F1162" s="8"/>
      <c r="G1162" s="8"/>
    </row>
    <row r="1163" spans="3:7" x14ac:dyDescent="0.3">
      <c r="C1163" s="8"/>
      <c r="D1163" s="8"/>
      <c r="E1163" s="8"/>
      <c r="F1163" s="8"/>
      <c r="G1163" s="8"/>
    </row>
    <row r="1164" spans="3:7" x14ac:dyDescent="0.3">
      <c r="C1164" s="8"/>
      <c r="D1164" s="8"/>
      <c r="E1164" s="8"/>
      <c r="F1164" s="8"/>
      <c r="G1164" s="8"/>
    </row>
    <row r="1165" spans="3:7" x14ac:dyDescent="0.3">
      <c r="C1165" s="8"/>
      <c r="D1165" s="8"/>
      <c r="E1165" s="8"/>
      <c r="F1165" s="8"/>
      <c r="G1165" s="8"/>
    </row>
    <row r="1166" spans="3:7" x14ac:dyDescent="0.3">
      <c r="C1166" s="8"/>
      <c r="D1166" s="8"/>
      <c r="E1166" s="8"/>
      <c r="F1166" s="8"/>
      <c r="G1166" s="8"/>
    </row>
    <row r="1167" spans="3:7" x14ac:dyDescent="0.3">
      <c r="C1167" s="8"/>
      <c r="D1167" s="8"/>
      <c r="E1167" s="8"/>
      <c r="F1167" s="8"/>
      <c r="G1167" s="8"/>
    </row>
    <row r="1168" spans="3:7" x14ac:dyDescent="0.3">
      <c r="C1168" s="8"/>
      <c r="D1168" s="8"/>
      <c r="E1168" s="8"/>
      <c r="F1168" s="8"/>
      <c r="G1168" s="8"/>
    </row>
    <row r="1169" spans="3:7" x14ac:dyDescent="0.3">
      <c r="C1169" s="8"/>
      <c r="D1169" s="8"/>
      <c r="E1169" s="8"/>
      <c r="F1169" s="8"/>
      <c r="G1169" s="8"/>
    </row>
    <row r="1170" spans="3:7" x14ac:dyDescent="0.3">
      <c r="C1170" s="8"/>
      <c r="D1170" s="8"/>
      <c r="E1170" s="8"/>
      <c r="F1170" s="8"/>
      <c r="G1170" s="8"/>
    </row>
    <row r="1171" spans="3:7" x14ac:dyDescent="0.3">
      <c r="C1171" s="8"/>
      <c r="D1171" s="8"/>
      <c r="E1171" s="8"/>
      <c r="F1171" s="8"/>
      <c r="G1171" s="8"/>
    </row>
    <row r="1172" spans="3:7" x14ac:dyDescent="0.3">
      <c r="C1172" s="8"/>
      <c r="D1172" s="8"/>
      <c r="E1172" s="8"/>
      <c r="F1172" s="8"/>
      <c r="G1172" s="8"/>
    </row>
    <row r="1173" spans="3:7" x14ac:dyDescent="0.3">
      <c r="C1173" s="8"/>
      <c r="D1173" s="8"/>
      <c r="E1173" s="8"/>
      <c r="F1173" s="8"/>
      <c r="G1173" s="8"/>
    </row>
    <row r="1174" spans="3:7" x14ac:dyDescent="0.3">
      <c r="C1174" s="8"/>
      <c r="D1174" s="8"/>
      <c r="E1174" s="8"/>
      <c r="F1174" s="8"/>
      <c r="G1174" s="8"/>
    </row>
    <row r="1175" spans="3:7" x14ac:dyDescent="0.3">
      <c r="C1175" s="8"/>
      <c r="D1175" s="8"/>
      <c r="E1175" s="8"/>
      <c r="F1175" s="8"/>
      <c r="G1175" s="8"/>
    </row>
    <row r="1176" spans="3:7" x14ac:dyDescent="0.3">
      <c r="C1176" s="8"/>
      <c r="D1176" s="8"/>
      <c r="E1176" s="8"/>
      <c r="F1176" s="8"/>
      <c r="G1176" s="8"/>
    </row>
    <row r="1177" spans="3:7" x14ac:dyDescent="0.3">
      <c r="C1177" s="8"/>
      <c r="D1177" s="8"/>
      <c r="E1177" s="8"/>
      <c r="F1177" s="8"/>
      <c r="G1177" s="8"/>
    </row>
    <row r="1178" spans="3:7" x14ac:dyDescent="0.3">
      <c r="C1178" s="8"/>
      <c r="D1178" s="8"/>
      <c r="E1178" s="8"/>
      <c r="F1178" s="8"/>
      <c r="G1178" s="8"/>
    </row>
    <row r="1179" spans="3:7" x14ac:dyDescent="0.3">
      <c r="C1179" s="8"/>
      <c r="D1179" s="8"/>
      <c r="E1179" s="8"/>
      <c r="F1179" s="8"/>
      <c r="G1179" s="8"/>
    </row>
    <row r="1180" spans="3:7" x14ac:dyDescent="0.3">
      <c r="C1180" s="8"/>
      <c r="D1180" s="8"/>
      <c r="E1180" s="8"/>
      <c r="F1180" s="8"/>
      <c r="G1180" s="8"/>
    </row>
    <row r="1181" spans="3:7" x14ac:dyDescent="0.3">
      <c r="C1181" s="8"/>
      <c r="D1181" s="8"/>
      <c r="E1181" s="8"/>
      <c r="F1181" s="8"/>
      <c r="G1181" s="8"/>
    </row>
    <row r="1182" spans="3:7" x14ac:dyDescent="0.3">
      <c r="C1182" s="8"/>
      <c r="D1182" s="8"/>
      <c r="E1182" s="8"/>
      <c r="F1182" s="8"/>
      <c r="G1182" s="8"/>
    </row>
    <row r="1183" spans="3:7" x14ac:dyDescent="0.3">
      <c r="C1183" s="8"/>
      <c r="D1183" s="8"/>
      <c r="E1183" s="8"/>
      <c r="F1183" s="8"/>
      <c r="G1183" s="8"/>
    </row>
    <row r="1184" spans="3:7" x14ac:dyDescent="0.3">
      <c r="C1184" s="8"/>
      <c r="D1184" s="8"/>
      <c r="E1184" s="8"/>
      <c r="F1184" s="8"/>
      <c r="G1184" s="8"/>
    </row>
    <row r="1185" spans="3:7" x14ac:dyDescent="0.3">
      <c r="C1185" s="8"/>
      <c r="D1185" s="8"/>
      <c r="E1185" s="8"/>
      <c r="F1185" s="8"/>
      <c r="G1185" s="8"/>
    </row>
    <row r="1186" spans="3:7" x14ac:dyDescent="0.3">
      <c r="C1186" s="8"/>
      <c r="D1186" s="8"/>
      <c r="E1186" s="8"/>
      <c r="F1186" s="8"/>
      <c r="G1186" s="8"/>
    </row>
    <row r="1187" spans="3:7" x14ac:dyDescent="0.3">
      <c r="C1187" s="8"/>
      <c r="D1187" s="8"/>
      <c r="E1187" s="8"/>
      <c r="F1187" s="8"/>
      <c r="G1187" s="8"/>
    </row>
    <row r="1188" spans="3:7" x14ac:dyDescent="0.3">
      <c r="C1188" s="8"/>
      <c r="D1188" s="8"/>
      <c r="E1188" s="8"/>
      <c r="F1188" s="8"/>
      <c r="G1188" s="8"/>
    </row>
    <row r="1189" spans="3:7" x14ac:dyDescent="0.3">
      <c r="C1189" s="8"/>
      <c r="D1189" s="8"/>
      <c r="E1189" s="8"/>
      <c r="F1189" s="8"/>
      <c r="G1189" s="8"/>
    </row>
    <row r="1190" spans="3:7" x14ac:dyDescent="0.3">
      <c r="C1190" s="8"/>
      <c r="D1190" s="8"/>
      <c r="E1190" s="8"/>
      <c r="F1190" s="8"/>
      <c r="G1190" s="8"/>
    </row>
    <row r="1191" spans="3:7" x14ac:dyDescent="0.3">
      <c r="C1191" s="8"/>
      <c r="D1191" s="8"/>
      <c r="E1191" s="8"/>
      <c r="F1191" s="8"/>
      <c r="G1191" s="8"/>
    </row>
    <row r="1192" spans="3:7" x14ac:dyDescent="0.3">
      <c r="C1192" s="8"/>
      <c r="D1192" s="8"/>
      <c r="E1192" s="8"/>
      <c r="F1192" s="8"/>
      <c r="G1192" s="8"/>
    </row>
    <row r="1193" spans="3:7" x14ac:dyDescent="0.3">
      <c r="C1193" s="8"/>
      <c r="D1193" s="8"/>
      <c r="E1193" s="8"/>
      <c r="F1193" s="8"/>
      <c r="G1193" s="8"/>
    </row>
    <row r="1194" spans="3:7" x14ac:dyDescent="0.3">
      <c r="C1194" s="8"/>
      <c r="D1194" s="8"/>
      <c r="E1194" s="8"/>
      <c r="F1194" s="8"/>
      <c r="G1194" s="8"/>
    </row>
    <row r="1195" spans="3:7" x14ac:dyDescent="0.3">
      <c r="C1195" s="8"/>
      <c r="D1195" s="8"/>
      <c r="E1195" s="8"/>
      <c r="F1195" s="8"/>
      <c r="G1195" s="8"/>
    </row>
    <row r="1196" spans="3:7" x14ac:dyDescent="0.3">
      <c r="C1196" s="8"/>
      <c r="D1196" s="8"/>
      <c r="E1196" s="8"/>
      <c r="F1196" s="8"/>
      <c r="G1196" s="8"/>
    </row>
    <row r="1197" spans="3:7" x14ac:dyDescent="0.3">
      <c r="C1197" s="8"/>
      <c r="D1197" s="8"/>
      <c r="E1197" s="8"/>
      <c r="F1197" s="8"/>
      <c r="G1197" s="8"/>
    </row>
    <row r="1198" spans="3:7" x14ac:dyDescent="0.3">
      <c r="C1198" s="8"/>
      <c r="D1198" s="8"/>
      <c r="E1198" s="8"/>
      <c r="F1198" s="8"/>
      <c r="G1198" s="8"/>
    </row>
    <row r="1199" spans="3:7" x14ac:dyDescent="0.3">
      <c r="C1199" s="8"/>
      <c r="D1199" s="8"/>
      <c r="E1199" s="8"/>
      <c r="F1199" s="8"/>
      <c r="G1199" s="8"/>
    </row>
    <row r="1200" spans="3:7" x14ac:dyDescent="0.3">
      <c r="C1200" s="8"/>
      <c r="D1200" s="8"/>
      <c r="E1200" s="8"/>
      <c r="F1200" s="8"/>
      <c r="G1200" s="8"/>
    </row>
    <row r="1201" spans="3:7" x14ac:dyDescent="0.3">
      <c r="C1201" s="8"/>
      <c r="D1201" s="8"/>
      <c r="E1201" s="8"/>
      <c r="F1201" s="8"/>
      <c r="G1201" s="8"/>
    </row>
    <row r="1202" spans="3:7" x14ac:dyDescent="0.3">
      <c r="C1202" s="8"/>
      <c r="D1202" s="8"/>
      <c r="E1202" s="8"/>
      <c r="F1202" s="8"/>
      <c r="G1202" s="8"/>
    </row>
    <row r="1203" spans="3:7" x14ac:dyDescent="0.3">
      <c r="C1203" s="8"/>
      <c r="D1203" s="8"/>
      <c r="E1203" s="8"/>
      <c r="F1203" s="8"/>
      <c r="G1203" s="8"/>
    </row>
    <row r="1204" spans="3:7" x14ac:dyDescent="0.3">
      <c r="C1204" s="8"/>
      <c r="D1204" s="8"/>
      <c r="E1204" s="8"/>
      <c r="F1204" s="8"/>
      <c r="G1204" s="8"/>
    </row>
    <row r="1205" spans="3:7" x14ac:dyDescent="0.3">
      <c r="C1205" s="8"/>
      <c r="D1205" s="8"/>
      <c r="E1205" s="8"/>
      <c r="F1205" s="8"/>
      <c r="G1205" s="8"/>
    </row>
    <row r="1206" spans="3:7" x14ac:dyDescent="0.3">
      <c r="C1206" s="8"/>
      <c r="D1206" s="8"/>
      <c r="E1206" s="8"/>
      <c r="F1206" s="8"/>
      <c r="G1206" s="8"/>
    </row>
    <row r="1207" spans="3:7" x14ac:dyDescent="0.3">
      <c r="C1207" s="8"/>
      <c r="D1207" s="8"/>
      <c r="E1207" s="8"/>
      <c r="F1207" s="8"/>
      <c r="G1207" s="8"/>
    </row>
    <row r="1208" spans="3:7" x14ac:dyDescent="0.3">
      <c r="C1208" s="8"/>
      <c r="D1208" s="8"/>
      <c r="E1208" s="8"/>
      <c r="F1208" s="8"/>
      <c r="G1208" s="8"/>
    </row>
    <row r="1209" spans="3:7" x14ac:dyDescent="0.3">
      <c r="C1209" s="8"/>
      <c r="D1209" s="8"/>
      <c r="E1209" s="8"/>
      <c r="F1209" s="8"/>
      <c r="G1209" s="8"/>
    </row>
    <row r="1210" spans="3:7" x14ac:dyDescent="0.3">
      <c r="C1210" s="8"/>
      <c r="D1210" s="8"/>
      <c r="E1210" s="8"/>
      <c r="F1210" s="8"/>
      <c r="G1210" s="8"/>
    </row>
    <row r="1211" spans="3:7" x14ac:dyDescent="0.3">
      <c r="C1211" s="8"/>
      <c r="D1211" s="8"/>
      <c r="E1211" s="8"/>
      <c r="F1211" s="8"/>
      <c r="G1211" s="8"/>
    </row>
    <row r="1212" spans="3:7" x14ac:dyDescent="0.3">
      <c r="C1212" s="8"/>
      <c r="D1212" s="8"/>
      <c r="E1212" s="8"/>
      <c r="F1212" s="8"/>
      <c r="G1212" s="8"/>
    </row>
    <row r="1213" spans="3:7" x14ac:dyDescent="0.3">
      <c r="C1213" s="8"/>
      <c r="D1213" s="8"/>
      <c r="E1213" s="8"/>
      <c r="F1213" s="8"/>
      <c r="G1213" s="8"/>
    </row>
    <row r="1214" spans="3:7" x14ac:dyDescent="0.3">
      <c r="C1214" s="8"/>
      <c r="D1214" s="8"/>
      <c r="E1214" s="8"/>
      <c r="F1214" s="8"/>
      <c r="G1214" s="8"/>
    </row>
    <row r="1215" spans="3:7" x14ac:dyDescent="0.3">
      <c r="C1215" s="8"/>
      <c r="D1215" s="8"/>
      <c r="E1215" s="8"/>
      <c r="F1215" s="8"/>
      <c r="G1215" s="8"/>
    </row>
    <row r="1216" spans="3:7" x14ac:dyDescent="0.3">
      <c r="C1216" s="8"/>
      <c r="D1216" s="8"/>
      <c r="E1216" s="8"/>
      <c r="F1216" s="8"/>
      <c r="G1216" s="8"/>
    </row>
    <row r="1217" spans="3:7" x14ac:dyDescent="0.3">
      <c r="C1217" s="8"/>
      <c r="D1217" s="8"/>
      <c r="E1217" s="8"/>
      <c r="F1217" s="8"/>
      <c r="G1217" s="8"/>
    </row>
    <row r="1218" spans="3:7" x14ac:dyDescent="0.3">
      <c r="C1218" s="8"/>
      <c r="D1218" s="8"/>
      <c r="E1218" s="8"/>
      <c r="F1218" s="8"/>
      <c r="G1218" s="8"/>
    </row>
    <row r="1219" spans="3:7" x14ac:dyDescent="0.3">
      <c r="C1219" s="8"/>
      <c r="D1219" s="8"/>
      <c r="E1219" s="8"/>
      <c r="F1219" s="8"/>
      <c r="G1219" s="8"/>
    </row>
    <row r="1220" spans="3:7" x14ac:dyDescent="0.3">
      <c r="C1220" s="8"/>
      <c r="D1220" s="8"/>
      <c r="E1220" s="8"/>
      <c r="F1220" s="8"/>
      <c r="G1220" s="8"/>
    </row>
    <row r="1221" spans="3:7" x14ac:dyDescent="0.3">
      <c r="C1221" s="8"/>
      <c r="D1221" s="8"/>
      <c r="E1221" s="8"/>
      <c r="F1221" s="8"/>
      <c r="G1221" s="8"/>
    </row>
    <row r="1222" spans="3:7" x14ac:dyDescent="0.3">
      <c r="C1222" s="8"/>
      <c r="D1222" s="8"/>
      <c r="E1222" s="8"/>
      <c r="F1222" s="8"/>
      <c r="G1222" s="8"/>
    </row>
    <row r="1223" spans="3:7" x14ac:dyDescent="0.3">
      <c r="C1223" s="8"/>
      <c r="D1223" s="8"/>
      <c r="E1223" s="8"/>
      <c r="F1223" s="8"/>
      <c r="G1223" s="8"/>
    </row>
    <row r="1224" spans="3:7" x14ac:dyDescent="0.3">
      <c r="C1224" s="8"/>
      <c r="D1224" s="8"/>
      <c r="E1224" s="8"/>
      <c r="F1224" s="8"/>
      <c r="G1224" s="8"/>
    </row>
    <row r="1225" spans="3:7" x14ac:dyDescent="0.3">
      <c r="C1225" s="8"/>
      <c r="D1225" s="8"/>
      <c r="E1225" s="8"/>
      <c r="F1225" s="8"/>
      <c r="G1225" s="8"/>
    </row>
    <row r="1226" spans="3:7" x14ac:dyDescent="0.3">
      <c r="C1226" s="8"/>
      <c r="D1226" s="8"/>
      <c r="E1226" s="8"/>
      <c r="F1226" s="8"/>
      <c r="G1226" s="8"/>
    </row>
    <row r="1227" spans="3:7" x14ac:dyDescent="0.3">
      <c r="C1227" s="8"/>
      <c r="D1227" s="8"/>
      <c r="E1227" s="8"/>
      <c r="F1227" s="8"/>
      <c r="G1227" s="8"/>
    </row>
    <row r="1228" spans="3:7" x14ac:dyDescent="0.3">
      <c r="C1228" s="8"/>
      <c r="D1228" s="8"/>
      <c r="E1228" s="8"/>
      <c r="F1228" s="8"/>
      <c r="G1228" s="8"/>
    </row>
    <row r="1229" spans="3:7" x14ac:dyDescent="0.3">
      <c r="C1229" s="8"/>
      <c r="D1229" s="8"/>
      <c r="E1229" s="8"/>
      <c r="F1229" s="8"/>
      <c r="G1229" s="8"/>
    </row>
    <row r="1230" spans="3:7" x14ac:dyDescent="0.3">
      <c r="C1230" s="8"/>
      <c r="D1230" s="8"/>
      <c r="E1230" s="8"/>
      <c r="F1230" s="8"/>
      <c r="G1230" s="8"/>
    </row>
    <row r="1231" spans="3:7" x14ac:dyDescent="0.3">
      <c r="C1231" s="8"/>
      <c r="D1231" s="8"/>
      <c r="E1231" s="8"/>
      <c r="F1231" s="8"/>
      <c r="G1231" s="8"/>
    </row>
    <row r="1232" spans="3:7" x14ac:dyDescent="0.3">
      <c r="C1232" s="8"/>
      <c r="D1232" s="8"/>
      <c r="E1232" s="8"/>
      <c r="F1232" s="8"/>
      <c r="G1232" s="8"/>
    </row>
    <row r="1233" spans="3:7" x14ac:dyDescent="0.3">
      <c r="C1233" s="8"/>
      <c r="D1233" s="8"/>
      <c r="E1233" s="8"/>
      <c r="F1233" s="8"/>
      <c r="G1233" s="8"/>
    </row>
    <row r="1234" spans="3:7" x14ac:dyDescent="0.3">
      <c r="C1234" s="8"/>
      <c r="D1234" s="8"/>
      <c r="E1234" s="8"/>
      <c r="F1234" s="8"/>
      <c r="G1234" s="8"/>
    </row>
    <row r="1235" spans="3:7" x14ac:dyDescent="0.3">
      <c r="C1235" s="8"/>
      <c r="D1235" s="8"/>
      <c r="E1235" s="8"/>
      <c r="F1235" s="8"/>
      <c r="G1235" s="8"/>
    </row>
    <row r="1236" spans="3:7" x14ac:dyDescent="0.3">
      <c r="C1236" s="8"/>
      <c r="D1236" s="8"/>
      <c r="E1236" s="8"/>
      <c r="F1236" s="8"/>
      <c r="G1236" s="8"/>
    </row>
    <row r="1237" spans="3:7" x14ac:dyDescent="0.3">
      <c r="C1237" s="8"/>
      <c r="D1237" s="8"/>
      <c r="E1237" s="8"/>
      <c r="F1237" s="8"/>
      <c r="G1237" s="8"/>
    </row>
    <row r="1238" spans="3:7" x14ac:dyDescent="0.3">
      <c r="C1238" s="8"/>
      <c r="D1238" s="8"/>
      <c r="E1238" s="8"/>
      <c r="F1238" s="8"/>
      <c r="G1238" s="8"/>
    </row>
    <row r="1239" spans="3:7" x14ac:dyDescent="0.3">
      <c r="C1239" s="8"/>
      <c r="D1239" s="8"/>
      <c r="E1239" s="8"/>
      <c r="F1239" s="8"/>
      <c r="G1239" s="8"/>
    </row>
    <row r="1240" spans="3:7" x14ac:dyDescent="0.3">
      <c r="C1240" s="8"/>
      <c r="D1240" s="8"/>
      <c r="E1240" s="8"/>
      <c r="F1240" s="8"/>
      <c r="G1240" s="8"/>
    </row>
    <row r="1241" spans="3:7" x14ac:dyDescent="0.3">
      <c r="C1241" s="8"/>
      <c r="D1241" s="8"/>
      <c r="E1241" s="8"/>
      <c r="F1241" s="8"/>
      <c r="G1241" s="8"/>
    </row>
    <row r="1242" spans="3:7" x14ac:dyDescent="0.3">
      <c r="C1242" s="8"/>
      <c r="D1242" s="8"/>
      <c r="E1242" s="8"/>
      <c r="F1242" s="8"/>
      <c r="G1242" s="8"/>
    </row>
    <row r="1243" spans="3:7" x14ac:dyDescent="0.3">
      <c r="C1243" s="8"/>
      <c r="D1243" s="8"/>
      <c r="E1243" s="8"/>
      <c r="F1243" s="8"/>
      <c r="G1243" s="8"/>
    </row>
    <row r="1244" spans="3:7" x14ac:dyDescent="0.3">
      <c r="C1244" s="8"/>
      <c r="D1244" s="8"/>
      <c r="E1244" s="8"/>
      <c r="F1244" s="8"/>
      <c r="G1244" s="8"/>
    </row>
    <row r="1245" spans="3:7" x14ac:dyDescent="0.3">
      <c r="C1245" s="8"/>
      <c r="D1245" s="8"/>
      <c r="E1245" s="8"/>
      <c r="F1245" s="8"/>
      <c r="G1245" s="8"/>
    </row>
    <row r="1246" spans="3:7" x14ac:dyDescent="0.3">
      <c r="C1246" s="8"/>
      <c r="D1246" s="8"/>
      <c r="E1246" s="8"/>
      <c r="F1246" s="8"/>
      <c r="G1246" s="8"/>
    </row>
    <row r="1247" spans="3:7" x14ac:dyDescent="0.3">
      <c r="C1247" s="8"/>
      <c r="D1247" s="8"/>
      <c r="E1247" s="8"/>
      <c r="F1247" s="8"/>
      <c r="G1247" s="8"/>
    </row>
    <row r="1248" spans="3:7" x14ac:dyDescent="0.3">
      <c r="C1248" s="8"/>
      <c r="D1248" s="8"/>
      <c r="E1248" s="8"/>
      <c r="F1248" s="8"/>
      <c r="G1248" s="8"/>
    </row>
    <row r="1249" spans="3:7" x14ac:dyDescent="0.3">
      <c r="C1249" s="8"/>
      <c r="D1249" s="8"/>
      <c r="E1249" s="8"/>
      <c r="F1249" s="8"/>
      <c r="G1249" s="8"/>
    </row>
    <row r="1250" spans="3:7" x14ac:dyDescent="0.3">
      <c r="C1250" s="8"/>
      <c r="D1250" s="8"/>
      <c r="E1250" s="8"/>
      <c r="F1250" s="8"/>
      <c r="G1250" s="8"/>
    </row>
    <row r="1251" spans="3:7" x14ac:dyDescent="0.3">
      <c r="C1251" s="8"/>
      <c r="D1251" s="8"/>
      <c r="E1251" s="8"/>
      <c r="F1251" s="8"/>
      <c r="G1251" s="8"/>
    </row>
    <row r="1252" spans="3:7" x14ac:dyDescent="0.3">
      <c r="C1252" s="8"/>
      <c r="D1252" s="8"/>
      <c r="E1252" s="8"/>
      <c r="F1252" s="8"/>
      <c r="G1252" s="8"/>
    </row>
    <row r="1253" spans="3:7" x14ac:dyDescent="0.3">
      <c r="C1253" s="8"/>
      <c r="D1253" s="8"/>
      <c r="E1253" s="8"/>
      <c r="F1253" s="8"/>
      <c r="G1253" s="8"/>
    </row>
    <row r="1254" spans="3:7" x14ac:dyDescent="0.3">
      <c r="C1254" s="8"/>
      <c r="D1254" s="8"/>
      <c r="E1254" s="8"/>
      <c r="F1254" s="8"/>
      <c r="G1254" s="8"/>
    </row>
    <row r="1255" spans="3:7" x14ac:dyDescent="0.3">
      <c r="C1255" s="8"/>
      <c r="D1255" s="8"/>
      <c r="E1255" s="8"/>
      <c r="F1255" s="8"/>
      <c r="G1255" s="8"/>
    </row>
    <row r="1256" spans="3:7" x14ac:dyDescent="0.3">
      <c r="C1256" s="8"/>
      <c r="D1256" s="8"/>
      <c r="E1256" s="8"/>
      <c r="F1256" s="8"/>
      <c r="G1256" s="8"/>
    </row>
    <row r="1257" spans="3:7" x14ac:dyDescent="0.3">
      <c r="C1257" s="8"/>
      <c r="D1257" s="8"/>
      <c r="E1257" s="8"/>
      <c r="F1257" s="8"/>
      <c r="G1257" s="8"/>
    </row>
    <row r="1258" spans="3:7" x14ac:dyDescent="0.3">
      <c r="C1258" s="8"/>
      <c r="D1258" s="8"/>
      <c r="E1258" s="8"/>
      <c r="F1258" s="8"/>
      <c r="G1258" s="8"/>
    </row>
    <row r="1259" spans="3:7" x14ac:dyDescent="0.3">
      <c r="C1259" s="8"/>
      <c r="D1259" s="8"/>
      <c r="E1259" s="8"/>
      <c r="F1259" s="8"/>
      <c r="G1259" s="8"/>
    </row>
    <row r="1260" spans="3:7" x14ac:dyDescent="0.3">
      <c r="C1260" s="8"/>
      <c r="D1260" s="8"/>
      <c r="E1260" s="8"/>
      <c r="F1260" s="8"/>
      <c r="G1260" s="8"/>
    </row>
    <row r="1261" spans="3:7" x14ac:dyDescent="0.3">
      <c r="C1261" s="8"/>
      <c r="D1261" s="8"/>
      <c r="E1261" s="8"/>
      <c r="F1261" s="8"/>
      <c r="G1261" s="8"/>
    </row>
    <row r="1262" spans="3:7" x14ac:dyDescent="0.3">
      <c r="C1262" s="8"/>
      <c r="D1262" s="8"/>
      <c r="E1262" s="8"/>
      <c r="F1262" s="8"/>
      <c r="G1262" s="8"/>
    </row>
    <row r="1263" spans="3:7" x14ac:dyDescent="0.3">
      <c r="C1263" s="8"/>
      <c r="D1263" s="8"/>
      <c r="E1263" s="8"/>
      <c r="F1263" s="8"/>
      <c r="G1263" s="8"/>
    </row>
    <row r="1264" spans="3:7" x14ac:dyDescent="0.3">
      <c r="C1264" s="8"/>
      <c r="D1264" s="8"/>
      <c r="E1264" s="8"/>
      <c r="F1264" s="8"/>
      <c r="G1264" s="8"/>
    </row>
    <row r="1265" spans="3:7" x14ac:dyDescent="0.3">
      <c r="C1265" s="8"/>
      <c r="D1265" s="8"/>
      <c r="E1265" s="8"/>
      <c r="F1265" s="8"/>
      <c r="G1265" s="8"/>
    </row>
    <row r="1266" spans="3:7" x14ac:dyDescent="0.3">
      <c r="C1266" s="8"/>
      <c r="D1266" s="8"/>
      <c r="E1266" s="8"/>
      <c r="F1266" s="8"/>
      <c r="G1266" s="8"/>
    </row>
    <row r="1267" spans="3:7" x14ac:dyDescent="0.3">
      <c r="C1267" s="8"/>
      <c r="D1267" s="8"/>
      <c r="E1267" s="8"/>
      <c r="F1267" s="8"/>
      <c r="G1267" s="8"/>
    </row>
    <row r="1268" spans="3:7" x14ac:dyDescent="0.3">
      <c r="C1268" s="8"/>
      <c r="D1268" s="8"/>
      <c r="E1268" s="8"/>
      <c r="F1268" s="8"/>
      <c r="G1268" s="8"/>
    </row>
    <row r="1269" spans="3:7" x14ac:dyDescent="0.3">
      <c r="C1269" s="8"/>
      <c r="D1269" s="8"/>
      <c r="E1269" s="8"/>
      <c r="F1269" s="8"/>
      <c r="G1269" s="8"/>
    </row>
    <row r="1270" spans="3:7" x14ac:dyDescent="0.3">
      <c r="C1270" s="8"/>
      <c r="D1270" s="8"/>
      <c r="E1270" s="8"/>
      <c r="F1270" s="8"/>
      <c r="G1270" s="8"/>
    </row>
    <row r="1271" spans="3:7" x14ac:dyDescent="0.3">
      <c r="C1271" s="8"/>
      <c r="D1271" s="8"/>
      <c r="E1271" s="8"/>
      <c r="F1271" s="8"/>
      <c r="G1271" s="8"/>
    </row>
    <row r="1272" spans="3:7" x14ac:dyDescent="0.3">
      <c r="C1272" s="8"/>
      <c r="D1272" s="8"/>
      <c r="E1272" s="8"/>
      <c r="F1272" s="8"/>
      <c r="G1272" s="8"/>
    </row>
    <row r="1273" spans="3:7" x14ac:dyDescent="0.3">
      <c r="C1273" s="8"/>
      <c r="D1273" s="8"/>
      <c r="E1273" s="8"/>
      <c r="F1273" s="8"/>
      <c r="G1273" s="8"/>
    </row>
    <row r="1274" spans="3:7" x14ac:dyDescent="0.3">
      <c r="C1274" s="8"/>
      <c r="D1274" s="8"/>
      <c r="E1274" s="8"/>
      <c r="F1274" s="8"/>
      <c r="G1274" s="8"/>
    </row>
    <row r="1275" spans="3:7" x14ac:dyDescent="0.3">
      <c r="C1275" s="8"/>
      <c r="D1275" s="8"/>
      <c r="E1275" s="8"/>
      <c r="F1275" s="8"/>
      <c r="G1275" s="8"/>
    </row>
    <row r="1276" spans="3:7" x14ac:dyDescent="0.3">
      <c r="C1276" s="8"/>
      <c r="D1276" s="8"/>
      <c r="E1276" s="8"/>
      <c r="F1276" s="8"/>
      <c r="G1276" s="8"/>
    </row>
    <row r="1277" spans="3:7" x14ac:dyDescent="0.3">
      <c r="C1277" s="8"/>
      <c r="D1277" s="8"/>
      <c r="E1277" s="8"/>
      <c r="F1277" s="8"/>
      <c r="G1277" s="8"/>
    </row>
    <row r="1278" spans="3:7" x14ac:dyDescent="0.3">
      <c r="C1278" s="8"/>
      <c r="D1278" s="8"/>
      <c r="E1278" s="8"/>
      <c r="F1278" s="8"/>
      <c r="G1278" s="8"/>
    </row>
    <row r="1279" spans="3:7" x14ac:dyDescent="0.3">
      <c r="C1279" s="8"/>
      <c r="D1279" s="8"/>
      <c r="E1279" s="8"/>
      <c r="F1279" s="8"/>
      <c r="G1279" s="8"/>
    </row>
    <row r="1280" spans="3:7" x14ac:dyDescent="0.3">
      <c r="C1280" s="8"/>
      <c r="D1280" s="8"/>
      <c r="E1280" s="8"/>
      <c r="F1280" s="8"/>
      <c r="G1280" s="8"/>
    </row>
    <row r="1281" spans="3:7" x14ac:dyDescent="0.3">
      <c r="C1281" s="8"/>
      <c r="D1281" s="8"/>
      <c r="E1281" s="8"/>
      <c r="F1281" s="8"/>
      <c r="G1281" s="8"/>
    </row>
    <row r="1282" spans="3:7" x14ac:dyDescent="0.3">
      <c r="C1282" s="8"/>
      <c r="D1282" s="8"/>
      <c r="E1282" s="8"/>
      <c r="F1282" s="8"/>
      <c r="G1282" s="8"/>
    </row>
    <row r="1283" spans="3:7" x14ac:dyDescent="0.3">
      <c r="C1283" s="8"/>
      <c r="D1283" s="8"/>
      <c r="E1283" s="8"/>
      <c r="F1283" s="8"/>
      <c r="G1283" s="8"/>
    </row>
    <row r="1284" spans="3:7" x14ac:dyDescent="0.3">
      <c r="C1284" s="8"/>
      <c r="D1284" s="8"/>
      <c r="E1284" s="8"/>
      <c r="F1284" s="8"/>
      <c r="G1284" s="8"/>
    </row>
    <row r="1285" spans="3:7" x14ac:dyDescent="0.3">
      <c r="C1285" s="8"/>
      <c r="D1285" s="8"/>
      <c r="E1285" s="8"/>
      <c r="F1285" s="8"/>
      <c r="G1285" s="8"/>
    </row>
    <row r="1286" spans="3:7" x14ac:dyDescent="0.3">
      <c r="C1286" s="8"/>
      <c r="D1286" s="8"/>
      <c r="E1286" s="8"/>
      <c r="F1286" s="8"/>
      <c r="G1286" s="8"/>
    </row>
    <row r="1287" spans="3:7" x14ac:dyDescent="0.3">
      <c r="C1287" s="8"/>
      <c r="D1287" s="8"/>
      <c r="E1287" s="8"/>
      <c r="F1287" s="8"/>
      <c r="G1287" s="8"/>
    </row>
    <row r="1288" spans="3:7" x14ac:dyDescent="0.3">
      <c r="C1288" s="8"/>
      <c r="D1288" s="8"/>
      <c r="E1288" s="8"/>
      <c r="F1288" s="8"/>
      <c r="G1288" s="8"/>
    </row>
    <row r="1289" spans="3:7" x14ac:dyDescent="0.3">
      <c r="C1289" s="8"/>
      <c r="D1289" s="8"/>
      <c r="E1289" s="8"/>
      <c r="F1289" s="8"/>
      <c r="G1289" s="8"/>
    </row>
    <row r="1290" spans="3:7" x14ac:dyDescent="0.3">
      <c r="C1290" s="8"/>
      <c r="D1290" s="8"/>
      <c r="E1290" s="8"/>
      <c r="F1290" s="8"/>
      <c r="G1290" s="8"/>
    </row>
    <row r="1291" spans="3:7" x14ac:dyDescent="0.3">
      <c r="C1291" s="8"/>
      <c r="D1291" s="8"/>
      <c r="E1291" s="8"/>
      <c r="F1291" s="8"/>
      <c r="G1291" s="8"/>
    </row>
    <row r="1292" spans="3:7" x14ac:dyDescent="0.3">
      <c r="C1292" s="8"/>
      <c r="D1292" s="8"/>
      <c r="E1292" s="8"/>
      <c r="F1292" s="8"/>
      <c r="G1292" s="8"/>
    </row>
    <row r="1293" spans="3:7" x14ac:dyDescent="0.3">
      <c r="C1293" s="8"/>
      <c r="D1293" s="8"/>
      <c r="E1293" s="8"/>
      <c r="F1293" s="8"/>
      <c r="G1293" s="8"/>
    </row>
    <row r="1294" spans="3:7" x14ac:dyDescent="0.3">
      <c r="C1294" s="8"/>
      <c r="D1294" s="8"/>
      <c r="E1294" s="8"/>
      <c r="F1294" s="8"/>
      <c r="G1294" s="8"/>
    </row>
    <row r="1295" spans="3:7" x14ac:dyDescent="0.3">
      <c r="C1295" s="8"/>
      <c r="D1295" s="8"/>
      <c r="E1295" s="8"/>
      <c r="F1295" s="8"/>
      <c r="G1295" s="8"/>
    </row>
    <row r="1296" spans="3:7" x14ac:dyDescent="0.3">
      <c r="C1296" s="8"/>
      <c r="D1296" s="8"/>
      <c r="E1296" s="8"/>
      <c r="F1296" s="8"/>
      <c r="G1296" s="8"/>
    </row>
    <row r="1297" spans="3:7" x14ac:dyDescent="0.3">
      <c r="C1297" s="8"/>
      <c r="D1297" s="8"/>
      <c r="E1297" s="8"/>
      <c r="F1297" s="8"/>
      <c r="G1297" s="8"/>
    </row>
    <row r="1298" spans="3:7" x14ac:dyDescent="0.3">
      <c r="C1298" s="8"/>
      <c r="D1298" s="8"/>
      <c r="E1298" s="8"/>
      <c r="F1298" s="8"/>
      <c r="G1298" s="8"/>
    </row>
    <row r="1299" spans="3:7" x14ac:dyDescent="0.3">
      <c r="C1299" s="8"/>
      <c r="D1299" s="8"/>
      <c r="E1299" s="8"/>
      <c r="F1299" s="8"/>
      <c r="G1299" s="8"/>
    </row>
    <row r="1300" spans="3:7" x14ac:dyDescent="0.3">
      <c r="C1300" s="8"/>
      <c r="D1300" s="8"/>
      <c r="E1300" s="8"/>
      <c r="F1300" s="8"/>
      <c r="G1300" s="8"/>
    </row>
    <row r="1301" spans="3:7" x14ac:dyDescent="0.3">
      <c r="C1301" s="8"/>
      <c r="D1301" s="8"/>
      <c r="E1301" s="8"/>
      <c r="F1301" s="8"/>
      <c r="G1301" s="8"/>
    </row>
    <row r="1302" spans="3:7" x14ac:dyDescent="0.3">
      <c r="C1302" s="8"/>
      <c r="D1302" s="8"/>
      <c r="E1302" s="8"/>
      <c r="F1302" s="8"/>
      <c r="G1302" s="8"/>
    </row>
    <row r="1303" spans="3:7" x14ac:dyDescent="0.3">
      <c r="C1303" s="8"/>
      <c r="D1303" s="8"/>
      <c r="E1303" s="8"/>
      <c r="F1303" s="8"/>
      <c r="G1303" s="8"/>
    </row>
    <row r="1304" spans="3:7" x14ac:dyDescent="0.3">
      <c r="C1304" s="8"/>
      <c r="D1304" s="8"/>
      <c r="E1304" s="8"/>
      <c r="F1304" s="8"/>
      <c r="G1304" s="8"/>
    </row>
    <row r="1305" spans="3:7" x14ac:dyDescent="0.3">
      <c r="C1305" s="8"/>
      <c r="D1305" s="8"/>
      <c r="E1305" s="8"/>
      <c r="F1305" s="8"/>
      <c r="G1305" s="8"/>
    </row>
    <row r="1306" spans="3:7" x14ac:dyDescent="0.3">
      <c r="C1306" s="8"/>
      <c r="D1306" s="8"/>
      <c r="E1306" s="8"/>
      <c r="F1306" s="8"/>
      <c r="G1306" s="8"/>
    </row>
    <row r="1307" spans="3:7" x14ac:dyDescent="0.3">
      <c r="C1307" s="8"/>
      <c r="D1307" s="8"/>
      <c r="E1307" s="8"/>
      <c r="F1307" s="8"/>
      <c r="G1307" s="8"/>
    </row>
    <row r="1308" spans="3:7" x14ac:dyDescent="0.3">
      <c r="C1308" s="8"/>
      <c r="D1308" s="8"/>
      <c r="E1308" s="8"/>
      <c r="F1308" s="8"/>
      <c r="G1308" s="8"/>
    </row>
    <row r="1309" spans="3:7" x14ac:dyDescent="0.3">
      <c r="C1309" s="8"/>
      <c r="D1309" s="8"/>
      <c r="E1309" s="8"/>
      <c r="F1309" s="8"/>
      <c r="G1309" s="8"/>
    </row>
    <row r="1310" spans="3:7" x14ac:dyDescent="0.3">
      <c r="C1310" s="8"/>
      <c r="D1310" s="8"/>
      <c r="E1310" s="8"/>
      <c r="F1310" s="8"/>
      <c r="G1310" s="8"/>
    </row>
    <row r="1311" spans="3:7" x14ac:dyDescent="0.3">
      <c r="C1311" s="8"/>
      <c r="D1311" s="8"/>
      <c r="E1311" s="8"/>
      <c r="F1311" s="8"/>
      <c r="G1311" s="8"/>
    </row>
    <row r="1312" spans="3:7" x14ac:dyDescent="0.3">
      <c r="C1312" s="8"/>
      <c r="D1312" s="8"/>
      <c r="E1312" s="8"/>
      <c r="F1312" s="8"/>
      <c r="G1312" s="8"/>
    </row>
    <row r="1313" spans="3:7" x14ac:dyDescent="0.3">
      <c r="C1313" s="8"/>
      <c r="D1313" s="8"/>
      <c r="E1313" s="8"/>
      <c r="F1313" s="8"/>
      <c r="G1313" s="8"/>
    </row>
    <row r="1314" spans="3:7" x14ac:dyDescent="0.3">
      <c r="C1314" s="8"/>
      <c r="D1314" s="8"/>
      <c r="E1314" s="8"/>
      <c r="F1314" s="8"/>
      <c r="G1314" s="8"/>
    </row>
    <row r="1315" spans="3:7" x14ac:dyDescent="0.3">
      <c r="C1315" s="8"/>
      <c r="D1315" s="8"/>
      <c r="E1315" s="8"/>
      <c r="F1315" s="8"/>
      <c r="G1315" s="8"/>
    </row>
    <row r="1316" spans="3:7" x14ac:dyDescent="0.3">
      <c r="C1316" s="8"/>
      <c r="D1316" s="8"/>
      <c r="E1316" s="8"/>
      <c r="F1316" s="8"/>
      <c r="G1316" s="8"/>
    </row>
    <row r="1317" spans="3:7" x14ac:dyDescent="0.3">
      <c r="C1317" s="8"/>
      <c r="D1317" s="8"/>
      <c r="E1317" s="8"/>
      <c r="F1317" s="8"/>
      <c r="G1317" s="8"/>
    </row>
    <row r="1318" spans="3:7" x14ac:dyDescent="0.3">
      <c r="C1318" s="8"/>
      <c r="D1318" s="8"/>
      <c r="E1318" s="8"/>
      <c r="F1318" s="8"/>
      <c r="G1318" s="8"/>
    </row>
    <row r="1319" spans="3:7" x14ac:dyDescent="0.3">
      <c r="C1319" s="8"/>
      <c r="D1319" s="8"/>
      <c r="E1319" s="8"/>
      <c r="F1319" s="8"/>
      <c r="G1319" s="8"/>
    </row>
    <row r="1320" spans="3:7" x14ac:dyDescent="0.3">
      <c r="C1320" s="8"/>
      <c r="D1320" s="8"/>
      <c r="E1320" s="8"/>
      <c r="F1320" s="8"/>
      <c r="G1320" s="8"/>
    </row>
    <row r="1321" spans="3:7" x14ac:dyDescent="0.3">
      <c r="C1321" s="8"/>
      <c r="D1321" s="8"/>
      <c r="E1321" s="8"/>
      <c r="F1321" s="8"/>
      <c r="G1321" s="8"/>
    </row>
    <row r="1322" spans="3:7" x14ac:dyDescent="0.3">
      <c r="C1322" s="8"/>
      <c r="D1322" s="8"/>
      <c r="E1322" s="8"/>
      <c r="F1322" s="8"/>
      <c r="G1322" s="8"/>
    </row>
    <row r="1323" spans="3:7" x14ac:dyDescent="0.3">
      <c r="C1323" s="8"/>
      <c r="D1323" s="8"/>
      <c r="E1323" s="8"/>
      <c r="F1323" s="8"/>
      <c r="G1323" s="8"/>
    </row>
    <row r="1324" spans="3:7" x14ac:dyDescent="0.3">
      <c r="C1324" s="8"/>
      <c r="D1324" s="8"/>
      <c r="E1324" s="8"/>
      <c r="F1324" s="8"/>
      <c r="G1324" s="8"/>
    </row>
    <row r="1325" spans="3:7" x14ac:dyDescent="0.3">
      <c r="C1325" s="8"/>
      <c r="D1325" s="8"/>
      <c r="E1325" s="8"/>
      <c r="F1325" s="8"/>
      <c r="G1325" s="8"/>
    </row>
    <row r="1326" spans="3:7" x14ac:dyDescent="0.3">
      <c r="C1326" s="8"/>
      <c r="D1326" s="8"/>
      <c r="E1326" s="8"/>
      <c r="F1326" s="8"/>
      <c r="G1326" s="8"/>
    </row>
    <row r="1327" spans="3:7" x14ac:dyDescent="0.3">
      <c r="C1327" s="8"/>
      <c r="D1327" s="8"/>
      <c r="E1327" s="8"/>
      <c r="F1327" s="8"/>
      <c r="G1327" s="8"/>
    </row>
    <row r="1328" spans="3:7" x14ac:dyDescent="0.3">
      <c r="C1328" s="8"/>
      <c r="D1328" s="8"/>
      <c r="E1328" s="8"/>
      <c r="F1328" s="8"/>
      <c r="G1328" s="8"/>
    </row>
    <row r="1329" spans="3:7" x14ac:dyDescent="0.3">
      <c r="C1329" s="8"/>
      <c r="D1329" s="8"/>
      <c r="E1329" s="8"/>
      <c r="F1329" s="8"/>
      <c r="G1329" s="8"/>
    </row>
    <row r="1330" spans="3:7" x14ac:dyDescent="0.3">
      <c r="C1330" s="8"/>
      <c r="D1330" s="8"/>
      <c r="E1330" s="8"/>
      <c r="F1330" s="8"/>
      <c r="G1330" s="8"/>
    </row>
    <row r="1331" spans="3:7" x14ac:dyDescent="0.3">
      <c r="C1331" s="8"/>
      <c r="D1331" s="8"/>
      <c r="E1331" s="8"/>
      <c r="F1331" s="8"/>
      <c r="G1331" s="8"/>
    </row>
    <row r="1332" spans="3:7" x14ac:dyDescent="0.3">
      <c r="C1332" s="8"/>
      <c r="D1332" s="8"/>
      <c r="E1332" s="8"/>
      <c r="F1332" s="8"/>
      <c r="G1332" s="8"/>
    </row>
    <row r="1333" spans="3:7" x14ac:dyDescent="0.3">
      <c r="C1333" s="8"/>
      <c r="D1333" s="8"/>
      <c r="E1333" s="8"/>
      <c r="F1333" s="8"/>
      <c r="G1333" s="8"/>
    </row>
    <row r="1334" spans="3:7" x14ac:dyDescent="0.3">
      <c r="C1334" s="8"/>
      <c r="D1334" s="8"/>
      <c r="E1334" s="8"/>
      <c r="F1334" s="8"/>
      <c r="G1334" s="8"/>
    </row>
    <row r="1335" spans="3:7" x14ac:dyDescent="0.3">
      <c r="C1335" s="8"/>
      <c r="D1335" s="8"/>
      <c r="E1335" s="8"/>
      <c r="F1335" s="8"/>
      <c r="G1335" s="8"/>
    </row>
    <row r="1336" spans="3:7" x14ac:dyDescent="0.3">
      <c r="C1336" s="8"/>
      <c r="D1336" s="8"/>
      <c r="E1336" s="8"/>
      <c r="F1336" s="8"/>
      <c r="G1336" s="8"/>
    </row>
    <row r="1337" spans="3:7" x14ac:dyDescent="0.3">
      <c r="C1337" s="8"/>
      <c r="D1337" s="8"/>
      <c r="E1337" s="8"/>
      <c r="F1337" s="8"/>
      <c r="G1337" s="8"/>
    </row>
    <row r="1338" spans="3:7" x14ac:dyDescent="0.3">
      <c r="C1338" s="8"/>
      <c r="D1338" s="8"/>
      <c r="E1338" s="8"/>
      <c r="F1338" s="8"/>
      <c r="G1338" s="8"/>
    </row>
    <row r="1339" spans="3:7" x14ac:dyDescent="0.3">
      <c r="C1339" s="8"/>
      <c r="D1339" s="8"/>
      <c r="E1339" s="8"/>
      <c r="F1339" s="8"/>
      <c r="G1339" s="8"/>
    </row>
    <row r="1340" spans="3:7" x14ac:dyDescent="0.3">
      <c r="C1340" s="8"/>
      <c r="D1340" s="8"/>
      <c r="E1340" s="8"/>
      <c r="F1340" s="8"/>
      <c r="G1340" s="8"/>
    </row>
    <row r="1341" spans="3:7" x14ac:dyDescent="0.3">
      <c r="C1341" s="8"/>
      <c r="D1341" s="8"/>
      <c r="E1341" s="8"/>
      <c r="F1341" s="8"/>
      <c r="G1341" s="8"/>
    </row>
    <row r="1342" spans="3:7" x14ac:dyDescent="0.3">
      <c r="C1342" s="8"/>
      <c r="D1342" s="8"/>
      <c r="E1342" s="8"/>
      <c r="F1342" s="8"/>
      <c r="G1342" s="8"/>
    </row>
    <row r="1343" spans="3:7" x14ac:dyDescent="0.3">
      <c r="C1343" s="8"/>
      <c r="D1343" s="8"/>
      <c r="E1343" s="8"/>
      <c r="F1343" s="8"/>
      <c r="G1343" s="8"/>
    </row>
    <row r="1344" spans="3:7" x14ac:dyDescent="0.3">
      <c r="C1344" s="8"/>
      <c r="D1344" s="8"/>
      <c r="E1344" s="8"/>
      <c r="F1344" s="8"/>
      <c r="G1344" s="8"/>
    </row>
    <row r="1345" spans="3:7" x14ac:dyDescent="0.3">
      <c r="C1345" s="8"/>
      <c r="D1345" s="8"/>
      <c r="E1345" s="8"/>
      <c r="F1345" s="8"/>
      <c r="G1345" s="8"/>
    </row>
    <row r="1346" spans="3:7" x14ac:dyDescent="0.3">
      <c r="C1346" s="8"/>
      <c r="D1346" s="8"/>
      <c r="E1346" s="8"/>
      <c r="F1346" s="8"/>
      <c r="G1346" s="8"/>
    </row>
    <row r="1347" spans="3:7" x14ac:dyDescent="0.3">
      <c r="C1347" s="8"/>
      <c r="D1347" s="8"/>
      <c r="E1347" s="8"/>
      <c r="F1347" s="8"/>
      <c r="G1347" s="8"/>
    </row>
    <row r="1348" spans="3:7" x14ac:dyDescent="0.3">
      <c r="C1348" s="8"/>
      <c r="D1348" s="8"/>
      <c r="E1348" s="8"/>
      <c r="F1348" s="8"/>
      <c r="G1348" s="8"/>
    </row>
    <row r="1349" spans="3:7" x14ac:dyDescent="0.3">
      <c r="C1349" s="8"/>
      <c r="D1349" s="8"/>
      <c r="E1349" s="8"/>
      <c r="F1349" s="8"/>
      <c r="G1349" s="8"/>
    </row>
    <row r="1350" spans="3:7" x14ac:dyDescent="0.3">
      <c r="C1350" s="8"/>
      <c r="D1350" s="8"/>
      <c r="E1350" s="8"/>
      <c r="F1350" s="8"/>
      <c r="G1350" s="8"/>
    </row>
    <row r="1351" spans="3:7" x14ac:dyDescent="0.3">
      <c r="C1351" s="8"/>
      <c r="D1351" s="8"/>
      <c r="E1351" s="8"/>
      <c r="F1351" s="8"/>
      <c r="G1351" s="8"/>
    </row>
    <row r="1352" spans="3:7" x14ac:dyDescent="0.3">
      <c r="C1352" s="8"/>
      <c r="D1352" s="8"/>
      <c r="E1352" s="8"/>
      <c r="F1352" s="8"/>
      <c r="G1352" s="8"/>
    </row>
    <row r="1353" spans="3:7" x14ac:dyDescent="0.3">
      <c r="C1353" s="8"/>
      <c r="D1353" s="8"/>
      <c r="E1353" s="8"/>
      <c r="F1353" s="8"/>
      <c r="G1353" s="8"/>
    </row>
    <row r="1354" spans="3:7" x14ac:dyDescent="0.3">
      <c r="C1354" s="8"/>
      <c r="D1354" s="8"/>
      <c r="E1354" s="8"/>
      <c r="F1354" s="8"/>
      <c r="G1354" s="8"/>
    </row>
    <row r="1355" spans="3:7" x14ac:dyDescent="0.3">
      <c r="C1355" s="8"/>
      <c r="D1355" s="8"/>
      <c r="E1355" s="8"/>
      <c r="F1355" s="8"/>
      <c r="G1355" s="8"/>
    </row>
    <row r="1356" spans="3:7" x14ac:dyDescent="0.3">
      <c r="C1356" s="8"/>
      <c r="D1356" s="8"/>
      <c r="E1356" s="8"/>
      <c r="F1356" s="8"/>
      <c r="G1356" s="8"/>
    </row>
    <row r="1357" spans="3:7" x14ac:dyDescent="0.3">
      <c r="C1357" s="8"/>
      <c r="D1357" s="8"/>
      <c r="E1357" s="8"/>
      <c r="F1357" s="8"/>
      <c r="G1357" s="8"/>
    </row>
    <row r="1358" spans="3:7" x14ac:dyDescent="0.3">
      <c r="C1358" s="8"/>
      <c r="D1358" s="8"/>
      <c r="E1358" s="8"/>
      <c r="F1358" s="8"/>
      <c r="G1358" s="8"/>
    </row>
    <row r="1359" spans="3:7" x14ac:dyDescent="0.3">
      <c r="C1359" s="8"/>
      <c r="D1359" s="8"/>
      <c r="E1359" s="8"/>
      <c r="F1359" s="8"/>
      <c r="G1359" s="8"/>
    </row>
    <row r="1360" spans="3:7" x14ac:dyDescent="0.3">
      <c r="C1360" s="8"/>
      <c r="D1360" s="8"/>
      <c r="E1360" s="8"/>
      <c r="F1360" s="8"/>
      <c r="G1360" s="8"/>
    </row>
    <row r="1361" spans="3:7" x14ac:dyDescent="0.3">
      <c r="C1361" s="8"/>
      <c r="D1361" s="8"/>
      <c r="E1361" s="8"/>
      <c r="F1361" s="8"/>
      <c r="G1361" s="8"/>
    </row>
    <row r="1362" spans="3:7" x14ac:dyDescent="0.3">
      <c r="C1362" s="8"/>
      <c r="D1362" s="8"/>
      <c r="E1362" s="8"/>
      <c r="F1362" s="8"/>
      <c r="G1362" s="8"/>
    </row>
    <row r="1363" spans="3:7" x14ac:dyDescent="0.3">
      <c r="C1363" s="8"/>
      <c r="D1363" s="8"/>
      <c r="E1363" s="8"/>
      <c r="F1363" s="8"/>
      <c r="G1363" s="8"/>
    </row>
    <row r="1364" spans="3:7" x14ac:dyDescent="0.3">
      <c r="C1364" s="8"/>
      <c r="D1364" s="8"/>
      <c r="E1364" s="8"/>
      <c r="F1364" s="8"/>
      <c r="G1364" s="8"/>
    </row>
    <row r="1365" spans="3:7" x14ac:dyDescent="0.3">
      <c r="C1365" s="8"/>
      <c r="D1365" s="8"/>
      <c r="E1365" s="8"/>
      <c r="F1365" s="8"/>
      <c r="G1365" s="8"/>
    </row>
    <row r="1366" spans="3:7" x14ac:dyDescent="0.3">
      <c r="C1366" s="8"/>
      <c r="D1366" s="8"/>
      <c r="E1366" s="8"/>
      <c r="F1366" s="8"/>
      <c r="G1366" s="8"/>
    </row>
    <row r="1367" spans="3:7" x14ac:dyDescent="0.3">
      <c r="C1367" s="8"/>
      <c r="D1367" s="8"/>
      <c r="E1367" s="8"/>
      <c r="F1367" s="8"/>
      <c r="G1367" s="8"/>
    </row>
    <row r="1368" spans="3:7" x14ac:dyDescent="0.3">
      <c r="C1368" s="8"/>
      <c r="D1368" s="8"/>
      <c r="E1368" s="8"/>
      <c r="F1368" s="8"/>
      <c r="G1368" s="8"/>
    </row>
    <row r="1369" spans="3:7" x14ac:dyDescent="0.3">
      <c r="C1369" s="8"/>
      <c r="D1369" s="8"/>
      <c r="E1369" s="8"/>
      <c r="F1369" s="8"/>
      <c r="G1369" s="8"/>
    </row>
    <row r="1370" spans="3:7" x14ac:dyDescent="0.3">
      <c r="C1370" s="8"/>
      <c r="D1370" s="8"/>
      <c r="E1370" s="8"/>
      <c r="F1370" s="8"/>
      <c r="G1370" s="8"/>
    </row>
    <row r="1371" spans="3:7" x14ac:dyDescent="0.3">
      <c r="C1371" s="8"/>
      <c r="D1371" s="8"/>
      <c r="E1371" s="8"/>
      <c r="F1371" s="8"/>
      <c r="G1371" s="8"/>
    </row>
    <row r="1372" spans="3:7" x14ac:dyDescent="0.3">
      <c r="C1372" s="8"/>
      <c r="D1372" s="8"/>
      <c r="E1372" s="8"/>
      <c r="F1372" s="8"/>
      <c r="G1372" s="8"/>
    </row>
    <row r="1373" spans="3:7" x14ac:dyDescent="0.3">
      <c r="C1373" s="8"/>
      <c r="D1373" s="8"/>
      <c r="E1373" s="8"/>
      <c r="F1373" s="8"/>
      <c r="G1373" s="8"/>
    </row>
    <row r="1374" spans="3:7" x14ac:dyDescent="0.3">
      <c r="C1374" s="8"/>
      <c r="D1374" s="8"/>
      <c r="E1374" s="8"/>
      <c r="F1374" s="8"/>
      <c r="G1374" s="8"/>
    </row>
    <row r="1375" spans="3:7" x14ac:dyDescent="0.3">
      <c r="C1375" s="8"/>
      <c r="D1375" s="8"/>
      <c r="E1375" s="8"/>
      <c r="F1375" s="8"/>
      <c r="G1375" s="8"/>
    </row>
    <row r="1376" spans="3:7" x14ac:dyDescent="0.3">
      <c r="C1376" s="8"/>
      <c r="D1376" s="8"/>
      <c r="E1376" s="8"/>
      <c r="F1376" s="8"/>
      <c r="G1376" s="8"/>
    </row>
    <row r="1377" spans="3:7" x14ac:dyDescent="0.3">
      <c r="C1377" s="8"/>
      <c r="D1377" s="8"/>
      <c r="E1377" s="8"/>
      <c r="F1377" s="8"/>
      <c r="G1377" s="8"/>
    </row>
    <row r="1378" spans="3:7" x14ac:dyDescent="0.3">
      <c r="C1378" s="8"/>
      <c r="D1378" s="8"/>
      <c r="E1378" s="8"/>
      <c r="F1378" s="8"/>
      <c r="G1378" s="8"/>
    </row>
    <row r="1379" spans="3:7" x14ac:dyDescent="0.3">
      <c r="C1379" s="8"/>
      <c r="D1379" s="8"/>
      <c r="E1379" s="8"/>
      <c r="F1379" s="8"/>
      <c r="G1379" s="8"/>
    </row>
    <row r="1380" spans="3:7" x14ac:dyDescent="0.3">
      <c r="C1380" s="8"/>
      <c r="D1380" s="8"/>
      <c r="E1380" s="8"/>
      <c r="F1380" s="8"/>
      <c r="G1380" s="8"/>
    </row>
    <row r="1381" spans="3:7" x14ac:dyDescent="0.3">
      <c r="C1381" s="8"/>
      <c r="D1381" s="8"/>
      <c r="E1381" s="8"/>
      <c r="F1381" s="8"/>
      <c r="G1381" s="8"/>
    </row>
    <row r="1382" spans="3:7" x14ac:dyDescent="0.3">
      <c r="C1382" s="8"/>
      <c r="D1382" s="8"/>
      <c r="E1382" s="8"/>
      <c r="F1382" s="8"/>
      <c r="G1382" s="8"/>
    </row>
    <row r="1383" spans="3:7" x14ac:dyDescent="0.3">
      <c r="C1383" s="8"/>
      <c r="D1383" s="8"/>
      <c r="E1383" s="8"/>
      <c r="F1383" s="8"/>
      <c r="G1383" s="8"/>
    </row>
    <row r="1384" spans="3:7" x14ac:dyDescent="0.3">
      <c r="C1384" s="8"/>
      <c r="D1384" s="8"/>
      <c r="E1384" s="8"/>
      <c r="F1384" s="8"/>
      <c r="G1384" s="8"/>
    </row>
    <row r="1385" spans="3:7" x14ac:dyDescent="0.3">
      <c r="C1385" s="8"/>
      <c r="D1385" s="8"/>
      <c r="E1385" s="8"/>
      <c r="F1385" s="8"/>
      <c r="G1385" s="8"/>
    </row>
    <row r="1386" spans="3:7" x14ac:dyDescent="0.3">
      <c r="C1386" s="8"/>
      <c r="D1386" s="8"/>
      <c r="E1386" s="8"/>
      <c r="F1386" s="8"/>
      <c r="G1386" s="8"/>
    </row>
    <row r="1387" spans="3:7" x14ac:dyDescent="0.3">
      <c r="C1387" s="8"/>
      <c r="D1387" s="8"/>
      <c r="E1387" s="8"/>
      <c r="F1387" s="8"/>
      <c r="G1387" s="8"/>
    </row>
    <row r="1388" spans="3:7" x14ac:dyDescent="0.3">
      <c r="C1388" s="8"/>
      <c r="D1388" s="8"/>
      <c r="E1388" s="8"/>
      <c r="F1388" s="8"/>
      <c r="G1388" s="8"/>
    </row>
    <row r="1389" spans="3:7" x14ac:dyDescent="0.3">
      <c r="C1389" s="8"/>
      <c r="D1389" s="8"/>
      <c r="E1389" s="8"/>
      <c r="F1389" s="8"/>
      <c r="G1389" s="8"/>
    </row>
    <row r="1390" spans="3:7" x14ac:dyDescent="0.3">
      <c r="C1390" s="8"/>
      <c r="D1390" s="8"/>
      <c r="E1390" s="8"/>
      <c r="F1390" s="8"/>
      <c r="G1390" s="8"/>
    </row>
    <row r="1391" spans="3:7" x14ac:dyDescent="0.3">
      <c r="C1391" s="8"/>
      <c r="D1391" s="8"/>
      <c r="E1391" s="8"/>
      <c r="F1391" s="8"/>
      <c r="G1391" s="8"/>
    </row>
    <row r="1392" spans="3:7" x14ac:dyDescent="0.3">
      <c r="C1392" s="8"/>
      <c r="D1392" s="8"/>
      <c r="E1392" s="8"/>
      <c r="F1392" s="8"/>
      <c r="G1392" s="8"/>
    </row>
    <row r="1393" spans="3:7" x14ac:dyDescent="0.3">
      <c r="C1393" s="8"/>
      <c r="D1393" s="8"/>
      <c r="E1393" s="8"/>
      <c r="F1393" s="8"/>
      <c r="G1393" s="8"/>
    </row>
    <row r="1394" spans="3:7" x14ac:dyDescent="0.3">
      <c r="C1394" s="8"/>
      <c r="D1394" s="8"/>
      <c r="E1394" s="8"/>
      <c r="F1394" s="8"/>
      <c r="G1394" s="8"/>
    </row>
    <row r="1395" spans="3:7" x14ac:dyDescent="0.3">
      <c r="C1395" s="8"/>
      <c r="D1395" s="8"/>
      <c r="E1395" s="8"/>
      <c r="F1395" s="8"/>
      <c r="G1395" s="8"/>
    </row>
    <row r="1396" spans="3:7" x14ac:dyDescent="0.3">
      <c r="C1396" s="8"/>
      <c r="D1396" s="8"/>
      <c r="E1396" s="8"/>
      <c r="F1396" s="8"/>
      <c r="G1396" s="8"/>
    </row>
    <row r="1397" spans="3:7" x14ac:dyDescent="0.3">
      <c r="C1397" s="8"/>
      <c r="D1397" s="8"/>
      <c r="E1397" s="8"/>
      <c r="F1397" s="8"/>
      <c r="G1397" s="8"/>
    </row>
    <row r="1398" spans="3:7" x14ac:dyDescent="0.3">
      <c r="C1398" s="8"/>
      <c r="D1398" s="8"/>
      <c r="E1398" s="8"/>
      <c r="F1398" s="8"/>
      <c r="G1398" s="8"/>
    </row>
    <row r="1399" spans="3:7" x14ac:dyDescent="0.3">
      <c r="C1399" s="8"/>
      <c r="D1399" s="8"/>
      <c r="E1399" s="8"/>
      <c r="F1399" s="8"/>
      <c r="G1399" s="8"/>
    </row>
    <row r="1400" spans="3:7" x14ac:dyDescent="0.3">
      <c r="C1400" s="8"/>
      <c r="D1400" s="8"/>
      <c r="E1400" s="8"/>
      <c r="F1400" s="8"/>
      <c r="G1400" s="8"/>
    </row>
    <row r="1401" spans="3:7" x14ac:dyDescent="0.3">
      <c r="C1401" s="8"/>
      <c r="D1401" s="8"/>
      <c r="E1401" s="8"/>
      <c r="F1401" s="8"/>
      <c r="G1401" s="8"/>
    </row>
    <row r="1402" spans="3:7" x14ac:dyDescent="0.3">
      <c r="C1402" s="8"/>
      <c r="D1402" s="8"/>
      <c r="E1402" s="8"/>
      <c r="F1402" s="8"/>
      <c r="G1402" s="8"/>
    </row>
    <row r="1403" spans="3:7" x14ac:dyDescent="0.3">
      <c r="C1403" s="8"/>
      <c r="D1403" s="8"/>
      <c r="E1403" s="8"/>
      <c r="F1403" s="8"/>
      <c r="G1403" s="8"/>
    </row>
    <row r="1404" spans="3:7" x14ac:dyDescent="0.3">
      <c r="C1404" s="8"/>
      <c r="D1404" s="8"/>
      <c r="E1404" s="8"/>
      <c r="F1404" s="8"/>
      <c r="G1404" s="8"/>
    </row>
    <row r="1405" spans="3:7" x14ac:dyDescent="0.3">
      <c r="C1405" s="8"/>
      <c r="D1405" s="8"/>
      <c r="E1405" s="8"/>
      <c r="F1405" s="8"/>
      <c r="G1405" s="8"/>
    </row>
    <row r="1406" spans="3:7" x14ac:dyDescent="0.3">
      <c r="C1406" s="8"/>
      <c r="D1406" s="8"/>
      <c r="E1406" s="8"/>
      <c r="F1406" s="8"/>
      <c r="G1406" s="8"/>
    </row>
    <row r="1407" spans="3:7" x14ac:dyDescent="0.3">
      <c r="C1407" s="8"/>
      <c r="D1407" s="8"/>
      <c r="E1407" s="8"/>
      <c r="F1407" s="8"/>
      <c r="G1407" s="8"/>
    </row>
    <row r="1408" spans="3:7" x14ac:dyDescent="0.3">
      <c r="C1408" s="8"/>
      <c r="D1408" s="8"/>
      <c r="E1408" s="8"/>
      <c r="F1408" s="8"/>
      <c r="G1408" s="8"/>
    </row>
    <row r="1409" spans="3:7" x14ac:dyDescent="0.3">
      <c r="C1409" s="8"/>
      <c r="D1409" s="8"/>
      <c r="E1409" s="8"/>
      <c r="F1409" s="8"/>
      <c r="G1409" s="8"/>
    </row>
    <row r="1410" spans="3:7" x14ac:dyDescent="0.3">
      <c r="C1410" s="8"/>
      <c r="D1410" s="8"/>
      <c r="E1410" s="8"/>
      <c r="F1410" s="8"/>
      <c r="G1410" s="8"/>
    </row>
    <row r="1411" spans="3:7" x14ac:dyDescent="0.3">
      <c r="C1411" s="8"/>
      <c r="D1411" s="8"/>
      <c r="E1411" s="8"/>
      <c r="F1411" s="8"/>
      <c r="G1411" s="8"/>
    </row>
    <row r="1412" spans="3:7" x14ac:dyDescent="0.3">
      <c r="C1412" s="8"/>
      <c r="D1412" s="8"/>
      <c r="E1412" s="8"/>
      <c r="F1412" s="8"/>
      <c r="G1412" s="8"/>
    </row>
    <row r="1413" spans="3:7" x14ac:dyDescent="0.3">
      <c r="C1413" s="8"/>
      <c r="D1413" s="8"/>
      <c r="E1413" s="8"/>
      <c r="F1413" s="8"/>
      <c r="G1413" s="8"/>
    </row>
    <row r="1414" spans="3:7" x14ac:dyDescent="0.3">
      <c r="C1414" s="8"/>
      <c r="D1414" s="8"/>
      <c r="E1414" s="8"/>
      <c r="F1414" s="8"/>
      <c r="G1414" s="8"/>
    </row>
    <row r="1415" spans="3:7" x14ac:dyDescent="0.3">
      <c r="C1415" s="8"/>
      <c r="D1415" s="8"/>
      <c r="E1415" s="8"/>
      <c r="F1415" s="8"/>
      <c r="G1415" s="8"/>
    </row>
    <row r="1416" spans="3:7" x14ac:dyDescent="0.3">
      <c r="C1416" s="8"/>
      <c r="D1416" s="8"/>
      <c r="E1416" s="8"/>
      <c r="F1416" s="8"/>
      <c r="G1416" s="8"/>
    </row>
    <row r="1417" spans="3:7" x14ac:dyDescent="0.3">
      <c r="C1417" s="8"/>
      <c r="D1417" s="8"/>
      <c r="E1417" s="8"/>
      <c r="F1417" s="8"/>
      <c r="G1417" s="8"/>
    </row>
    <row r="1418" spans="3:7" x14ac:dyDescent="0.3">
      <c r="C1418" s="8"/>
      <c r="D1418" s="8"/>
      <c r="E1418" s="8"/>
      <c r="F1418" s="8"/>
      <c r="G1418" s="8"/>
    </row>
    <row r="1419" spans="3:7" x14ac:dyDescent="0.3">
      <c r="C1419" s="8"/>
      <c r="D1419" s="8"/>
      <c r="E1419" s="8"/>
      <c r="F1419" s="8"/>
      <c r="G1419" s="8"/>
    </row>
    <row r="1420" spans="3:7" x14ac:dyDescent="0.3">
      <c r="C1420" s="8"/>
      <c r="D1420" s="8"/>
      <c r="E1420" s="8"/>
      <c r="F1420" s="8"/>
      <c r="G1420" s="8"/>
    </row>
    <row r="1421" spans="3:7" x14ac:dyDescent="0.3">
      <c r="C1421" s="8"/>
      <c r="D1421" s="8"/>
      <c r="E1421" s="8"/>
      <c r="F1421" s="8"/>
      <c r="G1421" s="8"/>
    </row>
    <row r="1422" spans="3:7" x14ac:dyDescent="0.3">
      <c r="C1422" s="8"/>
      <c r="D1422" s="8"/>
      <c r="E1422" s="8"/>
      <c r="F1422" s="8"/>
      <c r="G1422" s="8"/>
    </row>
    <row r="1423" spans="3:7" x14ac:dyDescent="0.3">
      <c r="C1423" s="8"/>
      <c r="D1423" s="8"/>
      <c r="E1423" s="8"/>
      <c r="F1423" s="8"/>
      <c r="G1423" s="8"/>
    </row>
    <row r="1424" spans="3:7" x14ac:dyDescent="0.3">
      <c r="C1424" s="8"/>
      <c r="D1424" s="8"/>
      <c r="E1424" s="8"/>
      <c r="F1424" s="8"/>
      <c r="G1424" s="8"/>
    </row>
    <row r="1425" spans="3:7" x14ac:dyDescent="0.3">
      <c r="C1425" s="8"/>
      <c r="D1425" s="8"/>
      <c r="E1425" s="8"/>
      <c r="F1425" s="8"/>
      <c r="G1425" s="8"/>
    </row>
    <row r="1426" spans="3:7" x14ac:dyDescent="0.3">
      <c r="C1426" s="8"/>
      <c r="D1426" s="8"/>
      <c r="E1426" s="8"/>
      <c r="F1426" s="8"/>
      <c r="G1426" s="8"/>
    </row>
    <row r="1427" spans="3:7" x14ac:dyDescent="0.3">
      <c r="C1427" s="8"/>
      <c r="D1427" s="8"/>
      <c r="E1427" s="8"/>
      <c r="F1427" s="8"/>
      <c r="G1427" s="8"/>
    </row>
    <row r="1428" spans="3:7" x14ac:dyDescent="0.3">
      <c r="C1428" s="8"/>
      <c r="D1428" s="8"/>
      <c r="E1428" s="8"/>
      <c r="F1428" s="8"/>
      <c r="G1428" s="8"/>
    </row>
    <row r="1429" spans="3:7" x14ac:dyDescent="0.3">
      <c r="C1429" s="8"/>
      <c r="D1429" s="8"/>
      <c r="E1429" s="8"/>
      <c r="F1429" s="8"/>
      <c r="G1429" s="8"/>
    </row>
    <row r="1430" spans="3:7" x14ac:dyDescent="0.3">
      <c r="C1430" s="8"/>
      <c r="D1430" s="8"/>
      <c r="E1430" s="8"/>
      <c r="F1430" s="8"/>
      <c r="G1430" s="8"/>
    </row>
    <row r="1431" spans="3:7" x14ac:dyDescent="0.3">
      <c r="C1431" s="8"/>
      <c r="D1431" s="8"/>
      <c r="E1431" s="8"/>
      <c r="F1431" s="8"/>
      <c r="G1431" s="8"/>
    </row>
    <row r="1432" spans="3:7" x14ac:dyDescent="0.3">
      <c r="C1432" s="8"/>
      <c r="D1432" s="8"/>
      <c r="E1432" s="8"/>
      <c r="F1432" s="8"/>
      <c r="G1432" s="8"/>
    </row>
    <row r="1433" spans="3:7" x14ac:dyDescent="0.3">
      <c r="C1433" s="8"/>
      <c r="D1433" s="8"/>
      <c r="E1433" s="8"/>
      <c r="F1433" s="8"/>
      <c r="G1433" s="8"/>
    </row>
    <row r="1434" spans="3:7" x14ac:dyDescent="0.3">
      <c r="C1434" s="8"/>
      <c r="D1434" s="8"/>
      <c r="E1434" s="8"/>
      <c r="F1434" s="8"/>
      <c r="G1434" s="8"/>
    </row>
    <row r="1435" spans="3:7" x14ac:dyDescent="0.3">
      <c r="C1435" s="8"/>
      <c r="D1435" s="8"/>
      <c r="E1435" s="8"/>
      <c r="F1435" s="8"/>
      <c r="G1435" s="8"/>
    </row>
    <row r="1436" spans="3:7" x14ac:dyDescent="0.3">
      <c r="C1436" s="8"/>
      <c r="D1436" s="8"/>
      <c r="E1436" s="8"/>
      <c r="F1436" s="8"/>
      <c r="G1436" s="8"/>
    </row>
    <row r="1437" spans="3:7" x14ac:dyDescent="0.3">
      <c r="C1437" s="8"/>
      <c r="D1437" s="8"/>
      <c r="E1437" s="8"/>
      <c r="F1437" s="8"/>
      <c r="G1437" s="8"/>
    </row>
    <row r="1438" spans="3:7" x14ac:dyDescent="0.3">
      <c r="C1438" s="8"/>
      <c r="D1438" s="8"/>
      <c r="E1438" s="8"/>
      <c r="F1438" s="8"/>
      <c r="G1438" s="8"/>
    </row>
    <row r="1439" spans="3:7" x14ac:dyDescent="0.3">
      <c r="C1439" s="8"/>
      <c r="D1439" s="8"/>
      <c r="E1439" s="8"/>
      <c r="F1439" s="8"/>
      <c r="G1439" s="8"/>
    </row>
    <row r="1440" spans="3:7" x14ac:dyDescent="0.3">
      <c r="C1440" s="8"/>
      <c r="D1440" s="8"/>
      <c r="E1440" s="8"/>
      <c r="F1440" s="8"/>
      <c r="G1440" s="8"/>
    </row>
    <row r="1441" spans="3:7" x14ac:dyDescent="0.3">
      <c r="C1441" s="8"/>
      <c r="D1441" s="8"/>
      <c r="E1441" s="8"/>
      <c r="F1441" s="8"/>
      <c r="G1441" s="8"/>
    </row>
    <row r="1442" spans="3:7" x14ac:dyDescent="0.3">
      <c r="C1442" s="8"/>
      <c r="D1442" s="8"/>
      <c r="E1442" s="8"/>
      <c r="F1442" s="8"/>
      <c r="G1442" s="8"/>
    </row>
    <row r="1443" spans="3:7" x14ac:dyDescent="0.3">
      <c r="C1443" s="8"/>
      <c r="D1443" s="8"/>
      <c r="E1443" s="8"/>
      <c r="F1443" s="8"/>
      <c r="G1443" s="8"/>
    </row>
    <row r="1444" spans="3:7" x14ac:dyDescent="0.3">
      <c r="C1444" s="8"/>
      <c r="D1444" s="8"/>
      <c r="E1444" s="8"/>
      <c r="F1444" s="8"/>
      <c r="G1444" s="8"/>
    </row>
    <row r="1445" spans="3:7" x14ac:dyDescent="0.3">
      <c r="C1445" s="8"/>
      <c r="D1445" s="8"/>
      <c r="E1445" s="8"/>
      <c r="F1445" s="8"/>
      <c r="G1445" s="8"/>
    </row>
    <row r="1446" spans="3:7" x14ac:dyDescent="0.3">
      <c r="C1446" s="8"/>
      <c r="D1446" s="8"/>
      <c r="E1446" s="8"/>
      <c r="F1446" s="8"/>
      <c r="G1446" s="8"/>
    </row>
    <row r="1447" spans="3:7" x14ac:dyDescent="0.3">
      <c r="C1447" s="8"/>
      <c r="D1447" s="8"/>
      <c r="E1447" s="8"/>
      <c r="F1447" s="8"/>
      <c r="G1447" s="8"/>
    </row>
    <row r="1448" spans="3:7" x14ac:dyDescent="0.3">
      <c r="C1448" s="8"/>
      <c r="D1448" s="8"/>
      <c r="E1448" s="8"/>
      <c r="F1448" s="8"/>
      <c r="G1448" s="8"/>
    </row>
    <row r="1449" spans="3:7" x14ac:dyDescent="0.3">
      <c r="C1449" s="8"/>
      <c r="D1449" s="8"/>
      <c r="E1449" s="8"/>
      <c r="F1449" s="8"/>
      <c r="G1449" s="8"/>
    </row>
    <row r="1450" spans="3:7" x14ac:dyDescent="0.3">
      <c r="C1450" s="8"/>
      <c r="D1450" s="8"/>
      <c r="E1450" s="8"/>
      <c r="F1450" s="8"/>
      <c r="G1450" s="8"/>
    </row>
    <row r="1451" spans="3:7" x14ac:dyDescent="0.3">
      <c r="C1451" s="8"/>
      <c r="D1451" s="8"/>
      <c r="E1451" s="8"/>
      <c r="F1451" s="8"/>
      <c r="G1451" s="8"/>
    </row>
    <row r="1452" spans="3:7" x14ac:dyDescent="0.3">
      <c r="C1452" s="8"/>
      <c r="D1452" s="8"/>
      <c r="E1452" s="8"/>
      <c r="F1452" s="8"/>
      <c r="G1452" s="8"/>
    </row>
    <row r="1453" spans="3:7" x14ac:dyDescent="0.3">
      <c r="C1453" s="8"/>
      <c r="D1453" s="8"/>
      <c r="E1453" s="8"/>
      <c r="F1453" s="8"/>
      <c r="G1453" s="8"/>
    </row>
    <row r="1454" spans="3:7" x14ac:dyDescent="0.3">
      <c r="C1454" s="8"/>
      <c r="D1454" s="8"/>
      <c r="E1454" s="8"/>
      <c r="F1454" s="8"/>
      <c r="G1454" s="8"/>
    </row>
    <row r="1455" spans="3:7" x14ac:dyDescent="0.3">
      <c r="C1455" s="8"/>
      <c r="D1455" s="8"/>
      <c r="E1455" s="8"/>
      <c r="F1455" s="8"/>
      <c r="G1455" s="8"/>
    </row>
    <row r="1456" spans="3:7" x14ac:dyDescent="0.3">
      <c r="C1456" s="8"/>
      <c r="D1456" s="8"/>
      <c r="E1456" s="8"/>
      <c r="F1456" s="8"/>
      <c r="G1456" s="8"/>
    </row>
    <row r="1457" spans="3:7" x14ac:dyDescent="0.3">
      <c r="C1457" s="8"/>
      <c r="D1457" s="8"/>
      <c r="E1457" s="8"/>
      <c r="F1457" s="8"/>
      <c r="G1457" s="8"/>
    </row>
    <row r="1458" spans="3:7" x14ac:dyDescent="0.3">
      <c r="C1458" s="8"/>
      <c r="D1458" s="8"/>
      <c r="E1458" s="8"/>
      <c r="F1458" s="8"/>
      <c r="G1458" s="8"/>
    </row>
    <row r="1459" spans="3:7" x14ac:dyDescent="0.3">
      <c r="C1459" s="8"/>
      <c r="D1459" s="8"/>
      <c r="E1459" s="8"/>
      <c r="F1459" s="8"/>
      <c r="G1459" s="8"/>
    </row>
    <row r="1460" spans="3:7" x14ac:dyDescent="0.3">
      <c r="C1460" s="8"/>
      <c r="D1460" s="8"/>
      <c r="E1460" s="8"/>
      <c r="F1460" s="8"/>
      <c r="G1460" s="8"/>
    </row>
    <row r="1461" spans="3:7" x14ac:dyDescent="0.3">
      <c r="C1461" s="8"/>
      <c r="D1461" s="8"/>
      <c r="E1461" s="8"/>
      <c r="F1461" s="8"/>
      <c r="G1461" s="8"/>
    </row>
    <row r="1462" spans="3:7" x14ac:dyDescent="0.3">
      <c r="C1462" s="8"/>
      <c r="D1462" s="8"/>
      <c r="E1462" s="8"/>
      <c r="F1462" s="8"/>
      <c r="G1462" s="8"/>
    </row>
    <row r="1463" spans="3:7" x14ac:dyDescent="0.3">
      <c r="C1463" s="8"/>
      <c r="D1463" s="8"/>
      <c r="E1463" s="8"/>
      <c r="F1463" s="8"/>
      <c r="G1463" s="8"/>
    </row>
    <row r="1464" spans="3:7" x14ac:dyDescent="0.3">
      <c r="C1464" s="8"/>
      <c r="D1464" s="8"/>
      <c r="E1464" s="8"/>
      <c r="F1464" s="8"/>
      <c r="G1464" s="8"/>
    </row>
    <row r="1465" spans="3:7" x14ac:dyDescent="0.3">
      <c r="C1465" s="8"/>
      <c r="D1465" s="8"/>
      <c r="E1465" s="8"/>
      <c r="F1465" s="8"/>
      <c r="G1465" s="8"/>
    </row>
    <row r="1466" spans="3:7" x14ac:dyDescent="0.3">
      <c r="C1466" s="8"/>
      <c r="D1466" s="8"/>
      <c r="E1466" s="8"/>
      <c r="F1466" s="8"/>
      <c r="G1466" s="8"/>
    </row>
    <row r="1467" spans="3:7" x14ac:dyDescent="0.3">
      <c r="C1467" s="8"/>
      <c r="D1467" s="8"/>
      <c r="E1467" s="8"/>
      <c r="F1467" s="8"/>
      <c r="G1467" s="8"/>
    </row>
    <row r="1468" spans="3:7" x14ac:dyDescent="0.3">
      <c r="C1468" s="8"/>
      <c r="D1468" s="8"/>
      <c r="E1468" s="8"/>
      <c r="F1468" s="8"/>
      <c r="G1468" s="8"/>
    </row>
    <row r="1469" spans="3:7" x14ac:dyDescent="0.3">
      <c r="C1469" s="8"/>
      <c r="D1469" s="8"/>
      <c r="E1469" s="8"/>
      <c r="F1469" s="8"/>
      <c r="G1469" s="8"/>
    </row>
    <row r="1470" spans="3:7" x14ac:dyDescent="0.3">
      <c r="C1470" s="8"/>
      <c r="D1470" s="8"/>
      <c r="E1470" s="8"/>
      <c r="F1470" s="8"/>
      <c r="G1470" s="8"/>
    </row>
    <row r="1471" spans="3:7" x14ac:dyDescent="0.3">
      <c r="C1471" s="8"/>
      <c r="D1471" s="8"/>
      <c r="E1471" s="8"/>
      <c r="F1471" s="8"/>
      <c r="G1471" s="8"/>
    </row>
    <row r="1472" spans="3:7" x14ac:dyDescent="0.3">
      <c r="C1472" s="8"/>
      <c r="D1472" s="8"/>
      <c r="E1472" s="8"/>
      <c r="F1472" s="8"/>
      <c r="G1472" s="8"/>
    </row>
    <row r="1473" spans="3:7" x14ac:dyDescent="0.3">
      <c r="C1473" s="8"/>
      <c r="D1473" s="8"/>
      <c r="E1473" s="8"/>
      <c r="F1473" s="8"/>
      <c r="G1473" s="8"/>
    </row>
    <row r="1474" spans="3:7" x14ac:dyDescent="0.3">
      <c r="C1474" s="8"/>
      <c r="D1474" s="8"/>
      <c r="E1474" s="8"/>
      <c r="F1474" s="8"/>
      <c r="G1474" s="8"/>
    </row>
    <row r="1475" spans="3:7" x14ac:dyDescent="0.3">
      <c r="C1475" s="8"/>
      <c r="D1475" s="8"/>
      <c r="E1475" s="8"/>
      <c r="F1475" s="8"/>
      <c r="G1475" s="8"/>
    </row>
    <row r="1476" spans="3:7" x14ac:dyDescent="0.3">
      <c r="C1476" s="8"/>
      <c r="D1476" s="8"/>
      <c r="E1476" s="8"/>
      <c r="F1476" s="8"/>
      <c r="G1476" s="8"/>
    </row>
    <row r="1477" spans="3:7" x14ac:dyDescent="0.3">
      <c r="C1477" s="8"/>
      <c r="D1477" s="8"/>
      <c r="E1477" s="8"/>
      <c r="F1477" s="8"/>
      <c r="G1477" s="8"/>
    </row>
    <row r="1478" spans="3:7" x14ac:dyDescent="0.3">
      <c r="C1478" s="8"/>
      <c r="D1478" s="8"/>
      <c r="E1478" s="8"/>
      <c r="F1478" s="8"/>
      <c r="G1478" s="8"/>
    </row>
    <row r="1479" spans="3:7" x14ac:dyDescent="0.3">
      <c r="C1479" s="8"/>
      <c r="D1479" s="8"/>
      <c r="E1479" s="8"/>
      <c r="F1479" s="8"/>
      <c r="G1479" s="8"/>
    </row>
    <row r="1480" spans="3:7" x14ac:dyDescent="0.3">
      <c r="C1480" s="8"/>
      <c r="D1480" s="8"/>
      <c r="E1480" s="8"/>
      <c r="F1480" s="8"/>
      <c r="G1480" s="8"/>
    </row>
    <row r="1481" spans="3:7" x14ac:dyDescent="0.3">
      <c r="C1481" s="8"/>
      <c r="D1481" s="8"/>
      <c r="E1481" s="8"/>
      <c r="F1481" s="8"/>
      <c r="G1481" s="8"/>
    </row>
    <row r="1482" spans="3:7" x14ac:dyDescent="0.3">
      <c r="C1482" s="8"/>
      <c r="D1482" s="8"/>
      <c r="E1482" s="8"/>
      <c r="F1482" s="8"/>
      <c r="G1482" s="8"/>
    </row>
    <row r="1483" spans="3:7" x14ac:dyDescent="0.3">
      <c r="C1483" s="8"/>
      <c r="D1483" s="8"/>
      <c r="E1483" s="8"/>
      <c r="F1483" s="8"/>
      <c r="G1483" s="8"/>
    </row>
    <row r="1484" spans="3:7" x14ac:dyDescent="0.3">
      <c r="C1484" s="8"/>
      <c r="D1484" s="8"/>
      <c r="E1484" s="8"/>
      <c r="F1484" s="8"/>
      <c r="G1484" s="8"/>
    </row>
    <row r="1485" spans="3:7" x14ac:dyDescent="0.3">
      <c r="C1485" s="8"/>
      <c r="D1485" s="8"/>
      <c r="E1485" s="8"/>
      <c r="F1485" s="8"/>
      <c r="G1485" s="8"/>
    </row>
    <row r="1486" spans="3:7" x14ac:dyDescent="0.3">
      <c r="C1486" s="8"/>
      <c r="D1486" s="8"/>
      <c r="E1486" s="8"/>
      <c r="F1486" s="8"/>
      <c r="G1486" s="8"/>
    </row>
    <row r="1487" spans="3:7" x14ac:dyDescent="0.3">
      <c r="C1487" s="8"/>
      <c r="D1487" s="8"/>
      <c r="E1487" s="8"/>
      <c r="F1487" s="8"/>
      <c r="G1487" s="8"/>
    </row>
    <row r="1488" spans="3:7" x14ac:dyDescent="0.3">
      <c r="C1488" s="8"/>
      <c r="D1488" s="8"/>
      <c r="E1488" s="8"/>
      <c r="F1488" s="8"/>
      <c r="G1488" s="8"/>
    </row>
    <row r="1489" spans="3:7" x14ac:dyDescent="0.3">
      <c r="C1489" s="8"/>
      <c r="D1489" s="8"/>
      <c r="E1489" s="8"/>
      <c r="F1489" s="8"/>
      <c r="G1489" s="8"/>
    </row>
    <row r="1490" spans="3:7" x14ac:dyDescent="0.3">
      <c r="C1490" s="8"/>
      <c r="D1490" s="8"/>
      <c r="E1490" s="8"/>
      <c r="F1490" s="8"/>
      <c r="G1490" s="8"/>
    </row>
    <row r="1491" spans="3:7" x14ac:dyDescent="0.3">
      <c r="C1491" s="8"/>
      <c r="D1491" s="8"/>
      <c r="E1491" s="8"/>
      <c r="F1491" s="8"/>
      <c r="G1491" s="8"/>
    </row>
    <row r="1492" spans="3:7" x14ac:dyDescent="0.3">
      <c r="C1492" s="8"/>
      <c r="D1492" s="8"/>
      <c r="E1492" s="8"/>
      <c r="F1492" s="8"/>
      <c r="G1492" s="8"/>
    </row>
    <row r="1493" spans="3:7" x14ac:dyDescent="0.3">
      <c r="C1493" s="8"/>
      <c r="D1493" s="8"/>
      <c r="E1493" s="8"/>
      <c r="F1493" s="8"/>
      <c r="G1493" s="8"/>
    </row>
    <row r="1494" spans="3:7" x14ac:dyDescent="0.3">
      <c r="C1494" s="8"/>
      <c r="D1494" s="8"/>
      <c r="E1494" s="8"/>
      <c r="F1494" s="8"/>
      <c r="G1494" s="8"/>
    </row>
    <row r="1495" spans="3:7" x14ac:dyDescent="0.3">
      <c r="C1495" s="8"/>
      <c r="D1495" s="8"/>
      <c r="E1495" s="8"/>
      <c r="F1495" s="8"/>
      <c r="G1495" s="8"/>
    </row>
    <row r="1496" spans="3:7" x14ac:dyDescent="0.3">
      <c r="C1496" s="8"/>
      <c r="D1496" s="8"/>
      <c r="E1496" s="8"/>
      <c r="F1496" s="8"/>
      <c r="G1496" s="8"/>
    </row>
    <row r="1497" spans="3:7" x14ac:dyDescent="0.3">
      <c r="C1497" s="8"/>
      <c r="D1497" s="8"/>
      <c r="E1497" s="8"/>
      <c r="F1497" s="8"/>
      <c r="G1497" s="8"/>
    </row>
    <row r="1498" spans="3:7" x14ac:dyDescent="0.3">
      <c r="C1498" s="8"/>
      <c r="D1498" s="8"/>
      <c r="E1498" s="8"/>
      <c r="F1498" s="8"/>
      <c r="G1498" s="8"/>
    </row>
    <row r="1499" spans="3:7" x14ac:dyDescent="0.3">
      <c r="C1499" s="8"/>
      <c r="D1499" s="8"/>
      <c r="E1499" s="8"/>
      <c r="F1499" s="8"/>
      <c r="G1499" s="8"/>
    </row>
    <row r="1500" spans="3:7" x14ac:dyDescent="0.3">
      <c r="C1500" s="8"/>
      <c r="D1500" s="8"/>
      <c r="E1500" s="8"/>
      <c r="F1500" s="8"/>
      <c r="G1500" s="8"/>
    </row>
    <row r="1501" spans="3:7" x14ac:dyDescent="0.3">
      <c r="C1501" s="8"/>
      <c r="D1501" s="8"/>
      <c r="E1501" s="8"/>
      <c r="F1501" s="8"/>
      <c r="G1501" s="8"/>
    </row>
    <row r="1502" spans="3:7" x14ac:dyDescent="0.3">
      <c r="C1502" s="8"/>
      <c r="D1502" s="8"/>
      <c r="E1502" s="8"/>
      <c r="F1502" s="8"/>
      <c r="G1502" s="8"/>
    </row>
    <row r="1503" spans="3:7" x14ac:dyDescent="0.3">
      <c r="C1503" s="8"/>
      <c r="D1503" s="8"/>
      <c r="E1503" s="8"/>
      <c r="F1503" s="8"/>
      <c r="G1503" s="8"/>
    </row>
    <row r="1504" spans="3:7" x14ac:dyDescent="0.3">
      <c r="C1504" s="8"/>
      <c r="D1504" s="8"/>
      <c r="E1504" s="8"/>
      <c r="F1504" s="8"/>
      <c r="G1504" s="8"/>
    </row>
    <row r="1505" spans="3:7" x14ac:dyDescent="0.3">
      <c r="C1505" s="8"/>
      <c r="D1505" s="8"/>
      <c r="E1505" s="8"/>
      <c r="F1505" s="8"/>
      <c r="G1505" s="8"/>
    </row>
    <row r="1506" spans="3:7" x14ac:dyDescent="0.3">
      <c r="C1506" s="8"/>
      <c r="D1506" s="8"/>
      <c r="E1506" s="8"/>
      <c r="F1506" s="8"/>
      <c r="G1506" s="8"/>
    </row>
    <row r="1507" spans="3:7" x14ac:dyDescent="0.3">
      <c r="C1507" s="8"/>
      <c r="D1507" s="8"/>
      <c r="E1507" s="8"/>
      <c r="F1507" s="8"/>
      <c r="G1507" s="8"/>
    </row>
    <row r="1508" spans="3:7" x14ac:dyDescent="0.3">
      <c r="C1508" s="8"/>
      <c r="D1508" s="8"/>
      <c r="E1508" s="8"/>
      <c r="F1508" s="8"/>
      <c r="G1508" s="8"/>
    </row>
    <row r="1509" spans="3:7" x14ac:dyDescent="0.3">
      <c r="C1509" s="8"/>
      <c r="D1509" s="8"/>
      <c r="E1509" s="8"/>
      <c r="F1509" s="8"/>
      <c r="G1509" s="8"/>
    </row>
    <row r="1510" spans="3:7" x14ac:dyDescent="0.3">
      <c r="C1510" s="8"/>
      <c r="D1510" s="8"/>
      <c r="E1510" s="8"/>
      <c r="F1510" s="8"/>
      <c r="G1510" s="8"/>
    </row>
    <row r="1511" spans="3:7" x14ac:dyDescent="0.3">
      <c r="C1511" s="8"/>
      <c r="D1511" s="8"/>
      <c r="E1511" s="8"/>
      <c r="F1511" s="8"/>
      <c r="G1511" s="8"/>
    </row>
    <row r="1512" spans="3:7" x14ac:dyDescent="0.3">
      <c r="C1512" s="8"/>
      <c r="D1512" s="8"/>
      <c r="E1512" s="8"/>
      <c r="F1512" s="8"/>
      <c r="G1512" s="8"/>
    </row>
    <row r="1513" spans="3:7" x14ac:dyDescent="0.3">
      <c r="C1513" s="8"/>
      <c r="D1513" s="8"/>
      <c r="E1513" s="8"/>
      <c r="F1513" s="8"/>
      <c r="G1513" s="8"/>
    </row>
    <row r="1514" spans="3:7" x14ac:dyDescent="0.3">
      <c r="C1514" s="8"/>
      <c r="D1514" s="8"/>
      <c r="E1514" s="8"/>
      <c r="F1514" s="8"/>
      <c r="G1514" s="8"/>
    </row>
    <row r="1515" spans="3:7" x14ac:dyDescent="0.3">
      <c r="C1515" s="8"/>
      <c r="D1515" s="8"/>
      <c r="E1515" s="8"/>
      <c r="F1515" s="8"/>
      <c r="G1515" s="8"/>
    </row>
    <row r="1516" spans="3:7" x14ac:dyDescent="0.3">
      <c r="C1516" s="8"/>
      <c r="D1516" s="8"/>
      <c r="E1516" s="8"/>
      <c r="F1516" s="8"/>
      <c r="G1516" s="8"/>
    </row>
    <row r="1517" spans="3:7" x14ac:dyDescent="0.3">
      <c r="C1517" s="8"/>
      <c r="D1517" s="8"/>
      <c r="E1517" s="8"/>
      <c r="F1517" s="8"/>
      <c r="G1517" s="8"/>
    </row>
    <row r="1518" spans="3:7" x14ac:dyDescent="0.3">
      <c r="C1518" s="8"/>
      <c r="D1518" s="8"/>
      <c r="E1518" s="8"/>
      <c r="F1518" s="8"/>
      <c r="G1518" s="8"/>
    </row>
    <row r="1519" spans="3:7" x14ac:dyDescent="0.3">
      <c r="C1519" s="8"/>
      <c r="D1519" s="8"/>
      <c r="E1519" s="8"/>
      <c r="F1519" s="8"/>
      <c r="G1519" s="8"/>
    </row>
    <row r="1520" spans="3:7" x14ac:dyDescent="0.3">
      <c r="C1520" s="8"/>
      <c r="D1520" s="8"/>
      <c r="E1520" s="8"/>
      <c r="F1520" s="8"/>
      <c r="G1520" s="8"/>
    </row>
    <row r="1521" spans="3:7" x14ac:dyDescent="0.3">
      <c r="C1521" s="8"/>
      <c r="D1521" s="8"/>
      <c r="E1521" s="8"/>
      <c r="F1521" s="8"/>
      <c r="G1521" s="8"/>
    </row>
    <row r="1522" spans="3:7" x14ac:dyDescent="0.3">
      <c r="C1522" s="8"/>
      <c r="D1522" s="8"/>
      <c r="E1522" s="8"/>
      <c r="F1522" s="8"/>
      <c r="G1522" s="8"/>
    </row>
    <row r="1523" spans="3:7" x14ac:dyDescent="0.3">
      <c r="C1523" s="8"/>
      <c r="D1523" s="8"/>
      <c r="E1523" s="8"/>
      <c r="F1523" s="8"/>
      <c r="G1523" s="8"/>
    </row>
    <row r="1524" spans="3:7" x14ac:dyDescent="0.3">
      <c r="C1524" s="8"/>
      <c r="D1524" s="8"/>
      <c r="E1524" s="8"/>
      <c r="F1524" s="8"/>
      <c r="G1524" s="8"/>
    </row>
    <row r="1525" spans="3:7" x14ac:dyDescent="0.3">
      <c r="C1525" s="8"/>
      <c r="D1525" s="8"/>
      <c r="E1525" s="8"/>
      <c r="F1525" s="8"/>
      <c r="G1525" s="8"/>
    </row>
    <row r="1526" spans="3:7" x14ac:dyDescent="0.3">
      <c r="C1526" s="8"/>
      <c r="D1526" s="8"/>
      <c r="E1526" s="8"/>
      <c r="F1526" s="8"/>
      <c r="G1526" s="8"/>
    </row>
    <row r="1527" spans="3:7" x14ac:dyDescent="0.3">
      <c r="C1527" s="8"/>
      <c r="D1527" s="8"/>
      <c r="E1527" s="8"/>
      <c r="F1527" s="8"/>
      <c r="G1527" s="8"/>
    </row>
    <row r="1528" spans="3:7" x14ac:dyDescent="0.3">
      <c r="C1528" s="8"/>
      <c r="D1528" s="8"/>
      <c r="E1528" s="8"/>
      <c r="F1528" s="8"/>
      <c r="G1528" s="8"/>
    </row>
    <row r="1529" spans="3:7" x14ac:dyDescent="0.3">
      <c r="C1529" s="8"/>
      <c r="D1529" s="8"/>
      <c r="E1529" s="8"/>
      <c r="F1529" s="8"/>
      <c r="G1529" s="8"/>
    </row>
    <row r="1530" spans="3:7" x14ac:dyDescent="0.3">
      <c r="C1530" s="8"/>
      <c r="D1530" s="8"/>
      <c r="E1530" s="8"/>
      <c r="F1530" s="8"/>
      <c r="G1530" s="8"/>
    </row>
    <row r="1531" spans="3:7" x14ac:dyDescent="0.3">
      <c r="C1531" s="8"/>
      <c r="D1531" s="8"/>
      <c r="E1531" s="8"/>
      <c r="F1531" s="8"/>
      <c r="G1531" s="8"/>
    </row>
    <row r="1532" spans="3:7" x14ac:dyDescent="0.3">
      <c r="C1532" s="8"/>
      <c r="D1532" s="8"/>
      <c r="E1532" s="8"/>
      <c r="F1532" s="8"/>
      <c r="G1532" s="8"/>
    </row>
    <row r="1533" spans="3:7" x14ac:dyDescent="0.3">
      <c r="C1533" s="8"/>
      <c r="D1533" s="8"/>
      <c r="E1533" s="8"/>
      <c r="F1533" s="8"/>
      <c r="G1533" s="8"/>
    </row>
    <row r="1534" spans="3:7" x14ac:dyDescent="0.3">
      <c r="C1534" s="8"/>
      <c r="D1534" s="8"/>
      <c r="E1534" s="8"/>
      <c r="F1534" s="8"/>
      <c r="G1534" s="8"/>
    </row>
    <row r="1535" spans="3:7" x14ac:dyDescent="0.3">
      <c r="C1535" s="8"/>
      <c r="D1535" s="8"/>
      <c r="E1535" s="8"/>
      <c r="F1535" s="8"/>
      <c r="G1535" s="8"/>
    </row>
    <row r="1536" spans="3:7" x14ac:dyDescent="0.3">
      <c r="C1536" s="8"/>
      <c r="D1536" s="8"/>
      <c r="E1536" s="8"/>
      <c r="F1536" s="8"/>
      <c r="G1536" s="8"/>
    </row>
    <row r="1537" spans="3:7" x14ac:dyDescent="0.3">
      <c r="C1537" s="8"/>
      <c r="D1537" s="8"/>
      <c r="E1537" s="8"/>
      <c r="F1537" s="8"/>
      <c r="G1537" s="8"/>
    </row>
    <row r="1538" spans="3:7" x14ac:dyDescent="0.3">
      <c r="C1538" s="8"/>
      <c r="D1538" s="8"/>
      <c r="E1538" s="8"/>
      <c r="F1538" s="8"/>
      <c r="G1538" s="8"/>
    </row>
    <row r="1539" spans="3:7" x14ac:dyDescent="0.3">
      <c r="C1539" s="8"/>
      <c r="D1539" s="8"/>
      <c r="E1539" s="8"/>
      <c r="F1539" s="8"/>
      <c r="G1539" s="8"/>
    </row>
    <row r="1540" spans="3:7" x14ac:dyDescent="0.3">
      <c r="C1540" s="8"/>
      <c r="D1540" s="8"/>
      <c r="E1540" s="8"/>
      <c r="F1540" s="8"/>
      <c r="G1540" s="8"/>
    </row>
    <row r="1541" spans="3:7" x14ac:dyDescent="0.3">
      <c r="C1541" s="8"/>
      <c r="D1541" s="8"/>
      <c r="E1541" s="8"/>
      <c r="F1541" s="8"/>
      <c r="G1541" s="8"/>
    </row>
    <row r="1542" spans="3:7" x14ac:dyDescent="0.3">
      <c r="C1542" s="8"/>
      <c r="D1542" s="8"/>
      <c r="E1542" s="8"/>
      <c r="F1542" s="8"/>
      <c r="G1542" s="8"/>
    </row>
    <row r="1543" spans="3:7" x14ac:dyDescent="0.3">
      <c r="C1543" s="8"/>
      <c r="D1543" s="8"/>
      <c r="E1543" s="8"/>
      <c r="F1543" s="8"/>
      <c r="G1543" s="8"/>
    </row>
    <row r="1544" spans="3:7" x14ac:dyDescent="0.3">
      <c r="C1544" s="8"/>
      <c r="D1544" s="8"/>
      <c r="E1544" s="8"/>
      <c r="F1544" s="8"/>
      <c r="G1544" s="8"/>
    </row>
    <row r="1545" spans="3:7" x14ac:dyDescent="0.3">
      <c r="C1545" s="8"/>
      <c r="D1545" s="8"/>
      <c r="E1545" s="8"/>
      <c r="F1545" s="8"/>
      <c r="G1545" s="8"/>
    </row>
    <row r="1546" spans="3:7" x14ac:dyDescent="0.3">
      <c r="C1546" s="8"/>
      <c r="D1546" s="8"/>
      <c r="E1546" s="8"/>
      <c r="F1546" s="8"/>
      <c r="G1546" s="8"/>
    </row>
    <row r="1547" spans="3:7" x14ac:dyDescent="0.3">
      <c r="C1547" s="8"/>
      <c r="D1547" s="8"/>
      <c r="E1547" s="8"/>
      <c r="F1547" s="8"/>
      <c r="G1547" s="8"/>
    </row>
    <row r="1548" spans="3:7" x14ac:dyDescent="0.3">
      <c r="C1548" s="8"/>
      <c r="D1548" s="8"/>
      <c r="E1548" s="8"/>
      <c r="F1548" s="8"/>
      <c r="G1548" s="8"/>
    </row>
    <row r="1549" spans="3:7" x14ac:dyDescent="0.3">
      <c r="C1549" s="8"/>
      <c r="D1549" s="8"/>
      <c r="E1549" s="8"/>
      <c r="F1549" s="8"/>
      <c r="G1549" s="8"/>
    </row>
    <row r="1550" spans="3:7" x14ac:dyDescent="0.3">
      <c r="C1550" s="8"/>
      <c r="D1550" s="8"/>
      <c r="E1550" s="8"/>
      <c r="F1550" s="8"/>
      <c r="G1550" s="8"/>
    </row>
    <row r="1551" spans="3:7" x14ac:dyDescent="0.3">
      <c r="C1551" s="8"/>
      <c r="D1551" s="8"/>
      <c r="E1551" s="8"/>
      <c r="F1551" s="8"/>
      <c r="G1551" s="8"/>
    </row>
    <row r="1552" spans="3:7" x14ac:dyDescent="0.3">
      <c r="C1552" s="8"/>
      <c r="D1552" s="8"/>
      <c r="E1552" s="8"/>
      <c r="F1552" s="8"/>
      <c r="G1552" s="8"/>
    </row>
    <row r="1553" spans="3:7" x14ac:dyDescent="0.3">
      <c r="C1553" s="8"/>
      <c r="D1553" s="8"/>
      <c r="E1553" s="8"/>
      <c r="F1553" s="8"/>
      <c r="G1553" s="8"/>
    </row>
    <row r="1554" spans="3:7" x14ac:dyDescent="0.3">
      <c r="C1554" s="8"/>
      <c r="D1554" s="8"/>
      <c r="E1554" s="8"/>
      <c r="F1554" s="8"/>
      <c r="G1554" s="8"/>
    </row>
    <row r="1555" spans="3:7" x14ac:dyDescent="0.3">
      <c r="C1555" s="8"/>
      <c r="D1555" s="8"/>
      <c r="E1555" s="8"/>
      <c r="F1555" s="8"/>
      <c r="G1555" s="8"/>
    </row>
    <row r="1556" spans="3:7" x14ac:dyDescent="0.3">
      <c r="C1556" s="8"/>
      <c r="D1556" s="8"/>
      <c r="E1556" s="8"/>
      <c r="F1556" s="8"/>
      <c r="G1556" s="8"/>
    </row>
    <row r="1557" spans="3:7" x14ac:dyDescent="0.3">
      <c r="C1557" s="8"/>
      <c r="D1557" s="8"/>
      <c r="E1557" s="8"/>
      <c r="F1557" s="8"/>
      <c r="G1557" s="8"/>
    </row>
    <row r="1558" spans="3:7" x14ac:dyDescent="0.3">
      <c r="C1558" s="8"/>
      <c r="D1558" s="8"/>
      <c r="E1558" s="8"/>
      <c r="F1558" s="8"/>
      <c r="G1558" s="8"/>
    </row>
    <row r="1559" spans="3:7" x14ac:dyDescent="0.3">
      <c r="C1559" s="8"/>
      <c r="D1559" s="8"/>
      <c r="E1559" s="8"/>
      <c r="F1559" s="8"/>
      <c r="G1559" s="8"/>
    </row>
    <row r="1560" spans="3:7" x14ac:dyDescent="0.3">
      <c r="C1560" s="8"/>
      <c r="D1560" s="8"/>
      <c r="E1560" s="8"/>
      <c r="F1560" s="8"/>
      <c r="G1560" s="8"/>
    </row>
    <row r="1561" spans="3:7" x14ac:dyDescent="0.3">
      <c r="C1561" s="8"/>
      <c r="D1561" s="8"/>
      <c r="E1561" s="8"/>
      <c r="F1561" s="8"/>
      <c r="G1561" s="8"/>
    </row>
    <row r="1562" spans="3:7" x14ac:dyDescent="0.3">
      <c r="C1562" s="8"/>
      <c r="D1562" s="8"/>
      <c r="E1562" s="8"/>
      <c r="F1562" s="8"/>
      <c r="G1562" s="8"/>
    </row>
    <row r="1563" spans="3:7" x14ac:dyDescent="0.3">
      <c r="C1563" s="8"/>
      <c r="D1563" s="8"/>
      <c r="E1563" s="8"/>
      <c r="F1563" s="8"/>
      <c r="G1563" s="8"/>
    </row>
    <row r="1564" spans="3:7" x14ac:dyDescent="0.3">
      <c r="C1564" s="8"/>
      <c r="D1564" s="8"/>
      <c r="E1564" s="8"/>
      <c r="F1564" s="8"/>
      <c r="G1564" s="8"/>
    </row>
    <row r="1565" spans="3:7" x14ac:dyDescent="0.3">
      <c r="C1565" s="8"/>
      <c r="D1565" s="8"/>
      <c r="E1565" s="8"/>
      <c r="F1565" s="8"/>
      <c r="G1565" s="8"/>
    </row>
    <row r="1566" spans="3:7" x14ac:dyDescent="0.3">
      <c r="C1566" s="8"/>
      <c r="D1566" s="8"/>
      <c r="E1566" s="8"/>
      <c r="F1566" s="8"/>
      <c r="G1566" s="8"/>
    </row>
    <row r="1567" spans="3:7" x14ac:dyDescent="0.3">
      <c r="C1567" s="8"/>
      <c r="D1567" s="8"/>
      <c r="E1567" s="8"/>
      <c r="F1567" s="8"/>
      <c r="G1567" s="8"/>
    </row>
    <row r="1568" spans="3:7" x14ac:dyDescent="0.3">
      <c r="C1568" s="8"/>
      <c r="D1568" s="8"/>
      <c r="E1568" s="8"/>
      <c r="F1568" s="8"/>
      <c r="G1568" s="8"/>
    </row>
    <row r="1569" spans="3:7" x14ac:dyDescent="0.3">
      <c r="C1569" s="8"/>
      <c r="D1569" s="8"/>
      <c r="E1569" s="8"/>
      <c r="F1569" s="8"/>
      <c r="G1569" s="8"/>
    </row>
    <row r="1570" spans="3:7" x14ac:dyDescent="0.3">
      <c r="C1570" s="8"/>
      <c r="D1570" s="8"/>
      <c r="E1570" s="8"/>
      <c r="F1570" s="8"/>
      <c r="G1570" s="8"/>
    </row>
    <row r="1571" spans="3:7" x14ac:dyDescent="0.3">
      <c r="C1571" s="8"/>
      <c r="D1571" s="8"/>
      <c r="E1571" s="8"/>
      <c r="F1571" s="8"/>
      <c r="G1571" s="8"/>
    </row>
    <row r="1572" spans="3:7" x14ac:dyDescent="0.3">
      <c r="C1572" s="8"/>
      <c r="D1572" s="8"/>
      <c r="E1572" s="8"/>
      <c r="F1572" s="8"/>
      <c r="G1572" s="8"/>
    </row>
    <row r="1573" spans="3:7" x14ac:dyDescent="0.3">
      <c r="C1573" s="8"/>
      <c r="D1573" s="8"/>
      <c r="E1573" s="8"/>
      <c r="F1573" s="8"/>
      <c r="G1573" s="8"/>
    </row>
    <row r="1574" spans="3:7" x14ac:dyDescent="0.3">
      <c r="C1574" s="8"/>
      <c r="D1574" s="8"/>
      <c r="E1574" s="8"/>
      <c r="F1574" s="8"/>
      <c r="G1574" s="8"/>
    </row>
    <row r="1575" spans="3:7" x14ac:dyDescent="0.3">
      <c r="C1575" s="8"/>
      <c r="D1575" s="8"/>
      <c r="E1575" s="8"/>
      <c r="F1575" s="8"/>
      <c r="G1575" s="8"/>
    </row>
    <row r="1576" spans="3:7" x14ac:dyDescent="0.3">
      <c r="C1576" s="8"/>
      <c r="D1576" s="8"/>
      <c r="E1576" s="8"/>
      <c r="F1576" s="8"/>
      <c r="G1576" s="8"/>
    </row>
    <row r="1577" spans="3:7" x14ac:dyDescent="0.3">
      <c r="C1577" s="8"/>
      <c r="D1577" s="8"/>
      <c r="E1577" s="8"/>
      <c r="F1577" s="8"/>
      <c r="G1577" s="8"/>
    </row>
    <row r="1578" spans="3:7" x14ac:dyDescent="0.3">
      <c r="C1578" s="8"/>
      <c r="D1578" s="8"/>
      <c r="E1578" s="8"/>
      <c r="F1578" s="8"/>
      <c r="G1578" s="8"/>
    </row>
    <row r="1579" spans="3:7" x14ac:dyDescent="0.3">
      <c r="C1579" s="8"/>
      <c r="D1579" s="8"/>
      <c r="E1579" s="8"/>
      <c r="F1579" s="8"/>
      <c r="G1579" s="8"/>
    </row>
    <row r="1580" spans="3:7" x14ac:dyDescent="0.3">
      <c r="C1580" s="8"/>
      <c r="D1580" s="8"/>
      <c r="E1580" s="8"/>
      <c r="F1580" s="8"/>
      <c r="G1580" s="8"/>
    </row>
    <row r="1581" spans="3:7" x14ac:dyDescent="0.3">
      <c r="C1581" s="8"/>
      <c r="D1581" s="8"/>
      <c r="E1581" s="8"/>
      <c r="F1581" s="8"/>
      <c r="G1581" s="8"/>
    </row>
    <row r="1582" spans="3:7" x14ac:dyDescent="0.3">
      <c r="C1582" s="8"/>
      <c r="D1582" s="8"/>
      <c r="E1582" s="8"/>
      <c r="F1582" s="8"/>
      <c r="G1582" s="8"/>
    </row>
    <row r="1583" spans="3:7" x14ac:dyDescent="0.3">
      <c r="C1583" s="8"/>
      <c r="D1583" s="8"/>
      <c r="E1583" s="8"/>
      <c r="F1583" s="8"/>
      <c r="G1583" s="8"/>
    </row>
    <row r="1584" spans="3:7" x14ac:dyDescent="0.3">
      <c r="C1584" s="8"/>
      <c r="D1584" s="8"/>
      <c r="E1584" s="8"/>
      <c r="F1584" s="8"/>
      <c r="G1584" s="8"/>
    </row>
    <row r="1585" spans="3:7" x14ac:dyDescent="0.3">
      <c r="C1585" s="8"/>
      <c r="D1585" s="8"/>
      <c r="E1585" s="8"/>
      <c r="F1585" s="8"/>
      <c r="G1585" s="8"/>
    </row>
    <row r="1586" spans="3:7" x14ac:dyDescent="0.3">
      <c r="C1586" s="8"/>
      <c r="D1586" s="8"/>
      <c r="E1586" s="8"/>
      <c r="F1586" s="8"/>
      <c r="G1586" s="8"/>
    </row>
    <row r="1587" spans="3:7" x14ac:dyDescent="0.3">
      <c r="C1587" s="8"/>
      <c r="D1587" s="8"/>
      <c r="E1587" s="8"/>
      <c r="F1587" s="8"/>
      <c r="G1587" s="8"/>
    </row>
    <row r="1588" spans="3:7" x14ac:dyDescent="0.3">
      <c r="C1588" s="8"/>
      <c r="D1588" s="8"/>
      <c r="E1588" s="8"/>
      <c r="F1588" s="8"/>
      <c r="G1588" s="8"/>
    </row>
    <row r="1589" spans="3:7" x14ac:dyDescent="0.3">
      <c r="C1589" s="8"/>
      <c r="D1589" s="8"/>
      <c r="E1589" s="8"/>
      <c r="F1589" s="8"/>
      <c r="G1589" s="8"/>
    </row>
    <row r="1590" spans="3:7" x14ac:dyDescent="0.3">
      <c r="C1590" s="8"/>
      <c r="D1590" s="8"/>
      <c r="E1590" s="8"/>
      <c r="F1590" s="8"/>
      <c r="G1590" s="8"/>
    </row>
    <row r="1591" spans="3:7" x14ac:dyDescent="0.3">
      <c r="C1591" s="8"/>
      <c r="D1591" s="8"/>
      <c r="E1591" s="8"/>
      <c r="F1591" s="8"/>
      <c r="G1591" s="8"/>
    </row>
    <row r="1592" spans="3:7" x14ac:dyDescent="0.3">
      <c r="C1592" s="8"/>
      <c r="D1592" s="8"/>
      <c r="E1592" s="8"/>
      <c r="F1592" s="8"/>
      <c r="G1592" s="8"/>
    </row>
    <row r="1593" spans="3:7" x14ac:dyDescent="0.3">
      <c r="C1593" s="8"/>
      <c r="D1593" s="8"/>
      <c r="E1593" s="8"/>
      <c r="F1593" s="8"/>
      <c r="G1593" s="8"/>
    </row>
    <row r="1594" spans="3:7" x14ac:dyDescent="0.3">
      <c r="C1594" s="8"/>
      <c r="D1594" s="8"/>
      <c r="E1594" s="8"/>
      <c r="F1594" s="8"/>
      <c r="G1594" s="8"/>
    </row>
    <row r="1595" spans="3:7" x14ac:dyDescent="0.3">
      <c r="C1595" s="8"/>
      <c r="D1595" s="8"/>
      <c r="E1595" s="8"/>
      <c r="F1595" s="8"/>
      <c r="G1595" s="8"/>
    </row>
    <row r="1596" spans="3:7" x14ac:dyDescent="0.3">
      <c r="C1596" s="8"/>
      <c r="D1596" s="8"/>
      <c r="E1596" s="8"/>
      <c r="F1596" s="8"/>
      <c r="G1596" s="8"/>
    </row>
    <row r="1597" spans="3:7" x14ac:dyDescent="0.3">
      <c r="C1597" s="8"/>
      <c r="D1597" s="8"/>
      <c r="E1597" s="8"/>
      <c r="F1597" s="8"/>
      <c r="G1597" s="8"/>
    </row>
    <row r="1598" spans="3:7" x14ac:dyDescent="0.3">
      <c r="C1598" s="8"/>
      <c r="D1598" s="8"/>
      <c r="E1598" s="8"/>
      <c r="F1598" s="8"/>
      <c r="G1598" s="8"/>
    </row>
    <row r="1599" spans="3:7" x14ac:dyDescent="0.3">
      <c r="C1599" s="8"/>
      <c r="D1599" s="8"/>
      <c r="E1599" s="8"/>
      <c r="F1599" s="8"/>
      <c r="G1599" s="8"/>
    </row>
    <row r="1600" spans="3:7" x14ac:dyDescent="0.3">
      <c r="C1600" s="8"/>
      <c r="D1600" s="8"/>
      <c r="E1600" s="8"/>
      <c r="F1600" s="8"/>
      <c r="G1600" s="8"/>
    </row>
    <row r="1601" spans="3:7" x14ac:dyDescent="0.3">
      <c r="C1601" s="8"/>
      <c r="D1601" s="8"/>
      <c r="E1601" s="8"/>
      <c r="F1601" s="8"/>
      <c r="G1601" s="8"/>
    </row>
    <row r="1602" spans="3:7" x14ac:dyDescent="0.3">
      <c r="C1602" s="8"/>
      <c r="D1602" s="8"/>
      <c r="E1602" s="8"/>
      <c r="F1602" s="8"/>
      <c r="G1602" s="8"/>
    </row>
    <row r="1603" spans="3:7" x14ac:dyDescent="0.3">
      <c r="C1603" s="8"/>
      <c r="D1603" s="8"/>
      <c r="E1603" s="8"/>
      <c r="F1603" s="8"/>
      <c r="G1603" s="8"/>
    </row>
    <row r="1604" spans="3:7" x14ac:dyDescent="0.3">
      <c r="C1604" s="8"/>
      <c r="D1604" s="8"/>
      <c r="E1604" s="8"/>
      <c r="F1604" s="8"/>
      <c r="G1604" s="8"/>
    </row>
    <row r="1605" spans="3:7" x14ac:dyDescent="0.3">
      <c r="C1605" s="8"/>
      <c r="D1605" s="8"/>
      <c r="E1605" s="8"/>
      <c r="F1605" s="8"/>
      <c r="G1605" s="8"/>
    </row>
    <row r="1606" spans="3:7" x14ac:dyDescent="0.3">
      <c r="C1606" s="8"/>
      <c r="D1606" s="8"/>
      <c r="E1606" s="8"/>
      <c r="F1606" s="8"/>
      <c r="G1606" s="8"/>
    </row>
    <row r="1607" spans="3:7" x14ac:dyDescent="0.3">
      <c r="C1607" s="8"/>
      <c r="D1607" s="8"/>
      <c r="E1607" s="8"/>
      <c r="F1607" s="8"/>
      <c r="G1607" s="8"/>
    </row>
    <row r="1608" spans="3:7" x14ac:dyDescent="0.3">
      <c r="C1608" s="8"/>
      <c r="D1608" s="8"/>
      <c r="E1608" s="8"/>
      <c r="F1608" s="8"/>
      <c r="G1608" s="8"/>
    </row>
    <row r="1609" spans="3:7" x14ac:dyDescent="0.3">
      <c r="C1609" s="8"/>
      <c r="D1609" s="8"/>
      <c r="E1609" s="8"/>
      <c r="F1609" s="8"/>
      <c r="G1609" s="8"/>
    </row>
    <row r="1610" spans="3:7" x14ac:dyDescent="0.3">
      <c r="C1610" s="8"/>
      <c r="D1610" s="8"/>
      <c r="E1610" s="8"/>
      <c r="F1610" s="8"/>
      <c r="G1610" s="8"/>
    </row>
    <row r="1611" spans="3:7" x14ac:dyDescent="0.3">
      <c r="C1611" s="8"/>
      <c r="D1611" s="8"/>
      <c r="E1611" s="8"/>
      <c r="F1611" s="8"/>
      <c r="G1611" s="8"/>
    </row>
    <row r="1612" spans="3:7" x14ac:dyDescent="0.3">
      <c r="C1612" s="8"/>
      <c r="D1612" s="8"/>
      <c r="E1612" s="8"/>
      <c r="F1612" s="8"/>
      <c r="G1612" s="8"/>
    </row>
    <row r="1613" spans="3:7" x14ac:dyDescent="0.3">
      <c r="C1613" s="8"/>
      <c r="D1613" s="8"/>
      <c r="E1613" s="8"/>
      <c r="F1613" s="8"/>
      <c r="G1613" s="8"/>
    </row>
    <row r="1614" spans="3:7" x14ac:dyDescent="0.3">
      <c r="C1614" s="8"/>
      <c r="D1614" s="8"/>
      <c r="E1614" s="8"/>
      <c r="F1614" s="8"/>
      <c r="G1614" s="8"/>
    </row>
    <row r="1615" spans="3:7" x14ac:dyDescent="0.3">
      <c r="C1615" s="8"/>
      <c r="D1615" s="8"/>
      <c r="E1615" s="8"/>
      <c r="F1615" s="8"/>
      <c r="G1615" s="8"/>
    </row>
    <row r="1616" spans="3:7" x14ac:dyDescent="0.3">
      <c r="C1616" s="8"/>
      <c r="D1616" s="8"/>
      <c r="E1616" s="8"/>
      <c r="F1616" s="8"/>
      <c r="G1616" s="8"/>
    </row>
    <row r="1617" spans="3:7" x14ac:dyDescent="0.3">
      <c r="C1617" s="8"/>
      <c r="D1617" s="8"/>
      <c r="E1617" s="8"/>
      <c r="F1617" s="8"/>
      <c r="G1617" s="8"/>
    </row>
    <row r="1618" spans="3:7" x14ac:dyDescent="0.3">
      <c r="C1618" s="8"/>
      <c r="D1618" s="8"/>
      <c r="E1618" s="8"/>
      <c r="F1618" s="8"/>
      <c r="G1618" s="8"/>
    </row>
    <row r="1619" spans="3:7" x14ac:dyDescent="0.3">
      <c r="C1619" s="8"/>
      <c r="D1619" s="8"/>
      <c r="E1619" s="8"/>
      <c r="F1619" s="8"/>
      <c r="G1619" s="8"/>
    </row>
    <row r="1620" spans="3:7" x14ac:dyDescent="0.3">
      <c r="C1620" s="8"/>
      <c r="D1620" s="8"/>
      <c r="E1620" s="8"/>
      <c r="F1620" s="8"/>
      <c r="G1620" s="8"/>
    </row>
    <row r="1621" spans="3:7" x14ac:dyDescent="0.3">
      <c r="C1621" s="8"/>
      <c r="D1621" s="8"/>
      <c r="E1621" s="8"/>
      <c r="F1621" s="8"/>
      <c r="G1621" s="8"/>
    </row>
    <row r="1622" spans="3:7" x14ac:dyDescent="0.3">
      <c r="C1622" s="8"/>
      <c r="D1622" s="8"/>
      <c r="E1622" s="8"/>
      <c r="F1622" s="8"/>
      <c r="G1622" s="8"/>
    </row>
    <row r="1623" spans="3:7" x14ac:dyDescent="0.3">
      <c r="C1623" s="8"/>
      <c r="D1623" s="8"/>
      <c r="E1623" s="8"/>
      <c r="F1623" s="8"/>
      <c r="G1623" s="8"/>
    </row>
    <row r="1624" spans="3:7" x14ac:dyDescent="0.3">
      <c r="C1624" s="8"/>
      <c r="D1624" s="8"/>
      <c r="E1624" s="8"/>
      <c r="F1624" s="8"/>
      <c r="G1624" s="8"/>
    </row>
    <row r="1625" spans="3:7" x14ac:dyDescent="0.3">
      <c r="C1625" s="8"/>
      <c r="D1625" s="8"/>
      <c r="E1625" s="8"/>
      <c r="F1625" s="8"/>
      <c r="G1625" s="8"/>
    </row>
    <row r="1626" spans="3:7" x14ac:dyDescent="0.3">
      <c r="C1626" s="8"/>
      <c r="D1626" s="8"/>
      <c r="E1626" s="8"/>
      <c r="F1626" s="8"/>
      <c r="G1626" s="8"/>
    </row>
    <row r="1627" spans="3:7" x14ac:dyDescent="0.3">
      <c r="C1627" s="8"/>
      <c r="D1627" s="8"/>
      <c r="E1627" s="8"/>
      <c r="F1627" s="8"/>
      <c r="G1627" s="8"/>
    </row>
    <row r="1628" spans="3:7" x14ac:dyDescent="0.3">
      <c r="C1628" s="8"/>
      <c r="D1628" s="8"/>
      <c r="E1628" s="8"/>
      <c r="F1628" s="8"/>
      <c r="G1628" s="8"/>
    </row>
    <row r="1629" spans="3:7" x14ac:dyDescent="0.3">
      <c r="C1629" s="8"/>
      <c r="D1629" s="8"/>
      <c r="E1629" s="8"/>
      <c r="F1629" s="8"/>
      <c r="G1629" s="8"/>
    </row>
    <row r="1630" spans="3:7" x14ac:dyDescent="0.3">
      <c r="C1630" s="8"/>
      <c r="D1630" s="8"/>
      <c r="E1630" s="8"/>
      <c r="F1630" s="8"/>
      <c r="G1630" s="8"/>
    </row>
    <row r="1631" spans="3:7" x14ac:dyDescent="0.3">
      <c r="C1631" s="8"/>
      <c r="D1631" s="8"/>
      <c r="E1631" s="8"/>
      <c r="F1631" s="8"/>
      <c r="G1631" s="8"/>
    </row>
    <row r="1632" spans="3:7" x14ac:dyDescent="0.3">
      <c r="C1632" s="8"/>
      <c r="D1632" s="8"/>
      <c r="E1632" s="8"/>
      <c r="F1632" s="8"/>
      <c r="G1632" s="8"/>
    </row>
    <row r="1633" spans="3:7" x14ac:dyDescent="0.3">
      <c r="C1633" s="8"/>
      <c r="D1633" s="8"/>
      <c r="E1633" s="8"/>
      <c r="F1633" s="8"/>
      <c r="G1633" s="8"/>
    </row>
    <row r="1634" spans="3:7" x14ac:dyDescent="0.3">
      <c r="C1634" s="8"/>
      <c r="D1634" s="8"/>
      <c r="E1634" s="8"/>
      <c r="F1634" s="8"/>
      <c r="G1634" s="8"/>
    </row>
    <row r="1635" spans="3:7" x14ac:dyDescent="0.3">
      <c r="C1635" s="8"/>
      <c r="D1635" s="8"/>
      <c r="E1635" s="8"/>
      <c r="F1635" s="8"/>
      <c r="G1635" s="8"/>
    </row>
    <row r="1636" spans="3:7" x14ac:dyDescent="0.3">
      <c r="C1636" s="8"/>
      <c r="D1636" s="8"/>
      <c r="E1636" s="8"/>
      <c r="F1636" s="8"/>
      <c r="G1636" s="8"/>
    </row>
    <row r="1637" spans="3:7" x14ac:dyDescent="0.3">
      <c r="C1637" s="8"/>
      <c r="D1637" s="8"/>
      <c r="E1637" s="8"/>
      <c r="F1637" s="8"/>
      <c r="G1637" s="8"/>
    </row>
    <row r="1638" spans="3:7" x14ac:dyDescent="0.3">
      <c r="C1638" s="8"/>
      <c r="D1638" s="8"/>
      <c r="E1638" s="8"/>
      <c r="F1638" s="8"/>
      <c r="G1638" s="8"/>
    </row>
    <row r="1639" spans="3:7" x14ac:dyDescent="0.3">
      <c r="C1639" s="8"/>
      <c r="D1639" s="8"/>
      <c r="E1639" s="8"/>
      <c r="F1639" s="8"/>
      <c r="G1639" s="8"/>
    </row>
    <row r="1640" spans="3:7" x14ac:dyDescent="0.3">
      <c r="C1640" s="8"/>
      <c r="D1640" s="8"/>
      <c r="E1640" s="8"/>
      <c r="F1640" s="8"/>
      <c r="G1640" s="8"/>
    </row>
    <row r="1641" spans="3:7" x14ac:dyDescent="0.3">
      <c r="C1641" s="8"/>
      <c r="D1641" s="8"/>
      <c r="E1641" s="8"/>
      <c r="F1641" s="8"/>
      <c r="G1641" s="8"/>
    </row>
    <row r="1642" spans="3:7" x14ac:dyDescent="0.3">
      <c r="C1642" s="8"/>
      <c r="D1642" s="8"/>
      <c r="E1642" s="8"/>
      <c r="F1642" s="8"/>
      <c r="G1642" s="8"/>
    </row>
    <row r="1643" spans="3:7" x14ac:dyDescent="0.3">
      <c r="C1643" s="8"/>
      <c r="D1643" s="8"/>
      <c r="E1643" s="8"/>
      <c r="F1643" s="8"/>
      <c r="G1643" s="8"/>
    </row>
    <row r="1644" spans="3:7" x14ac:dyDescent="0.3">
      <c r="C1644" s="8"/>
      <c r="D1644" s="8"/>
      <c r="E1644" s="8"/>
      <c r="F1644" s="8"/>
      <c r="G1644" s="8"/>
    </row>
    <row r="1645" spans="3:7" x14ac:dyDescent="0.3">
      <c r="C1645" s="8"/>
      <c r="D1645" s="8"/>
      <c r="E1645" s="8"/>
      <c r="F1645" s="8"/>
      <c r="G1645" s="8"/>
    </row>
    <row r="1646" spans="3:7" x14ac:dyDescent="0.3">
      <c r="C1646" s="8"/>
      <c r="D1646" s="8"/>
      <c r="E1646" s="8"/>
      <c r="F1646" s="8"/>
      <c r="G1646" s="8"/>
    </row>
    <row r="1647" spans="3:7" x14ac:dyDescent="0.3">
      <c r="C1647" s="8"/>
      <c r="D1647" s="8"/>
      <c r="E1647" s="8"/>
      <c r="F1647" s="8"/>
      <c r="G1647" s="8"/>
    </row>
    <row r="1648" spans="3:7" x14ac:dyDescent="0.3">
      <c r="C1648" s="8"/>
      <c r="D1648" s="8"/>
      <c r="E1648" s="8"/>
      <c r="F1648" s="8"/>
      <c r="G1648" s="8"/>
    </row>
    <row r="1649" spans="3:7" x14ac:dyDescent="0.3">
      <c r="C1649" s="8"/>
      <c r="D1649" s="8"/>
      <c r="E1649" s="8"/>
      <c r="F1649" s="8"/>
      <c r="G1649" s="8"/>
    </row>
    <row r="1650" spans="3:7" x14ac:dyDescent="0.3">
      <c r="C1650" s="8"/>
      <c r="D1650" s="8"/>
      <c r="E1650" s="8"/>
      <c r="F1650" s="8"/>
      <c r="G1650" s="8"/>
    </row>
    <row r="1651" spans="3:7" x14ac:dyDescent="0.3">
      <c r="C1651" s="8"/>
      <c r="D1651" s="8"/>
      <c r="E1651" s="8"/>
      <c r="F1651" s="8"/>
      <c r="G1651" s="8"/>
    </row>
    <row r="1652" spans="3:7" x14ac:dyDescent="0.3">
      <c r="C1652" s="8"/>
      <c r="D1652" s="8"/>
      <c r="E1652" s="8"/>
      <c r="F1652" s="8"/>
      <c r="G1652" s="8"/>
    </row>
    <row r="1653" spans="3:7" x14ac:dyDescent="0.3">
      <c r="C1653" s="8"/>
      <c r="D1653" s="8"/>
      <c r="E1653" s="8"/>
      <c r="F1653" s="8"/>
      <c r="G1653" s="8"/>
    </row>
    <row r="1654" spans="3:7" x14ac:dyDescent="0.3">
      <c r="C1654" s="8"/>
      <c r="D1654" s="8"/>
      <c r="E1654" s="8"/>
      <c r="F1654" s="8"/>
      <c r="G1654" s="8"/>
    </row>
    <row r="1655" spans="3:7" x14ac:dyDescent="0.3">
      <c r="C1655" s="8"/>
      <c r="D1655" s="8"/>
      <c r="E1655" s="8"/>
      <c r="F1655" s="8"/>
      <c r="G1655" s="8"/>
    </row>
    <row r="1656" spans="3:7" x14ac:dyDescent="0.3">
      <c r="C1656" s="8"/>
      <c r="D1656" s="8"/>
      <c r="E1656" s="8"/>
      <c r="F1656" s="8"/>
      <c r="G1656" s="8"/>
    </row>
    <row r="1657" spans="3:7" x14ac:dyDescent="0.3">
      <c r="C1657" s="8"/>
      <c r="D1657" s="8"/>
      <c r="E1657" s="8"/>
      <c r="F1657" s="8"/>
      <c r="G1657" s="8"/>
    </row>
    <row r="1658" spans="3:7" x14ac:dyDescent="0.3">
      <c r="C1658" s="8"/>
      <c r="D1658" s="8"/>
      <c r="E1658" s="8"/>
      <c r="F1658" s="8"/>
      <c r="G1658" s="8"/>
    </row>
    <row r="1659" spans="3:7" x14ac:dyDescent="0.3">
      <c r="C1659" s="8"/>
      <c r="D1659" s="8"/>
      <c r="E1659" s="8"/>
      <c r="F1659" s="8"/>
      <c r="G1659" s="8"/>
    </row>
    <row r="1660" spans="3:7" x14ac:dyDescent="0.3">
      <c r="C1660" s="8"/>
      <c r="D1660" s="8"/>
      <c r="E1660" s="8"/>
      <c r="F1660" s="8"/>
      <c r="G1660" s="8"/>
    </row>
    <row r="1661" spans="3:7" x14ac:dyDescent="0.3">
      <c r="C1661" s="8"/>
      <c r="D1661" s="8"/>
      <c r="E1661" s="8"/>
      <c r="F1661" s="8"/>
      <c r="G1661" s="8"/>
    </row>
    <row r="1662" spans="3:7" x14ac:dyDescent="0.3">
      <c r="C1662" s="8"/>
      <c r="D1662" s="8"/>
      <c r="E1662" s="8"/>
      <c r="F1662" s="8"/>
      <c r="G1662" s="8"/>
    </row>
    <row r="1663" spans="3:7" x14ac:dyDescent="0.3">
      <c r="C1663" s="8"/>
      <c r="D1663" s="8"/>
      <c r="E1663" s="8"/>
      <c r="F1663" s="8"/>
      <c r="G1663" s="8"/>
    </row>
    <row r="1664" spans="3:7" x14ac:dyDescent="0.3">
      <c r="C1664" s="8"/>
      <c r="D1664" s="8"/>
      <c r="E1664" s="8"/>
      <c r="F1664" s="8"/>
      <c r="G1664" s="8"/>
    </row>
    <row r="1665" spans="3:7" x14ac:dyDescent="0.3">
      <c r="C1665" s="8"/>
      <c r="D1665" s="8"/>
      <c r="E1665" s="8"/>
      <c r="F1665" s="8"/>
      <c r="G1665" s="8"/>
    </row>
    <row r="1666" spans="3:7" x14ac:dyDescent="0.3">
      <c r="C1666" s="8"/>
      <c r="D1666" s="8"/>
      <c r="E1666" s="8"/>
      <c r="F1666" s="8"/>
      <c r="G1666" s="8"/>
    </row>
    <row r="1667" spans="3:7" x14ac:dyDescent="0.3">
      <c r="C1667" s="8"/>
      <c r="D1667" s="8"/>
      <c r="E1667" s="8"/>
      <c r="F1667" s="8"/>
      <c r="G1667" s="8"/>
    </row>
    <row r="1668" spans="3:7" x14ac:dyDescent="0.3">
      <c r="C1668" s="8"/>
      <c r="D1668" s="8"/>
      <c r="E1668" s="8"/>
      <c r="F1668" s="8"/>
      <c r="G1668" s="8"/>
    </row>
    <row r="1669" spans="3:7" x14ac:dyDescent="0.3">
      <c r="C1669" s="8"/>
      <c r="D1669" s="8"/>
      <c r="E1669" s="8"/>
      <c r="F1669" s="8"/>
      <c r="G1669" s="8"/>
    </row>
    <row r="1670" spans="3:7" x14ac:dyDescent="0.3">
      <c r="C1670" s="8"/>
      <c r="D1670" s="8"/>
      <c r="E1670" s="8"/>
      <c r="F1670" s="8"/>
      <c r="G1670" s="8"/>
    </row>
    <row r="1671" spans="3:7" x14ac:dyDescent="0.3">
      <c r="C1671" s="8"/>
      <c r="D1671" s="8"/>
      <c r="E1671" s="8"/>
      <c r="F1671" s="8"/>
      <c r="G1671" s="8"/>
    </row>
    <row r="1672" spans="3:7" x14ac:dyDescent="0.3">
      <c r="C1672" s="8"/>
      <c r="D1672" s="8"/>
      <c r="E1672" s="8"/>
      <c r="F1672" s="8"/>
      <c r="G1672" s="8"/>
    </row>
    <row r="1673" spans="3:7" x14ac:dyDescent="0.3">
      <c r="C1673" s="8"/>
      <c r="D1673" s="8"/>
      <c r="E1673" s="8"/>
      <c r="F1673" s="8"/>
      <c r="G1673" s="8"/>
    </row>
    <row r="1674" spans="3:7" x14ac:dyDescent="0.3">
      <c r="C1674" s="8"/>
      <c r="D1674" s="8"/>
      <c r="E1674" s="8"/>
      <c r="F1674" s="8"/>
      <c r="G1674" s="8"/>
    </row>
    <row r="1675" spans="3:7" x14ac:dyDescent="0.3">
      <c r="C1675" s="8"/>
      <c r="D1675" s="8"/>
      <c r="E1675" s="8"/>
      <c r="F1675" s="8"/>
      <c r="G1675" s="8"/>
    </row>
    <row r="1676" spans="3:7" x14ac:dyDescent="0.3">
      <c r="C1676" s="8"/>
      <c r="D1676" s="8"/>
      <c r="E1676" s="8"/>
      <c r="F1676" s="8"/>
      <c r="G1676" s="8"/>
    </row>
    <row r="1677" spans="3:7" x14ac:dyDescent="0.3">
      <c r="C1677" s="8"/>
      <c r="D1677" s="8"/>
      <c r="E1677" s="8"/>
      <c r="F1677" s="8"/>
      <c r="G1677" s="8"/>
    </row>
    <row r="1678" spans="3:7" x14ac:dyDescent="0.3">
      <c r="C1678" s="8"/>
      <c r="D1678" s="8"/>
      <c r="E1678" s="8"/>
      <c r="F1678" s="8"/>
      <c r="G1678" s="8"/>
    </row>
    <row r="1679" spans="3:7" x14ac:dyDescent="0.3">
      <c r="C1679" s="8"/>
      <c r="D1679" s="8"/>
      <c r="E1679" s="8"/>
      <c r="F1679" s="8"/>
      <c r="G1679" s="8"/>
    </row>
    <row r="1680" spans="3:7" x14ac:dyDescent="0.3">
      <c r="C1680" s="8"/>
      <c r="D1680" s="8"/>
      <c r="E1680" s="8"/>
      <c r="F1680" s="8"/>
      <c r="G1680" s="8"/>
    </row>
    <row r="1681" spans="3:7" x14ac:dyDescent="0.3">
      <c r="C1681" s="8"/>
      <c r="D1681" s="8"/>
      <c r="E1681" s="8"/>
      <c r="F1681" s="8"/>
      <c r="G1681" s="8"/>
    </row>
    <row r="1682" spans="3:7" x14ac:dyDescent="0.3">
      <c r="C1682" s="8"/>
      <c r="D1682" s="8"/>
      <c r="E1682" s="8"/>
      <c r="F1682" s="8"/>
      <c r="G1682" s="8"/>
    </row>
    <row r="1683" spans="3:7" x14ac:dyDescent="0.3">
      <c r="C1683" s="8"/>
      <c r="D1683" s="8"/>
      <c r="E1683" s="8"/>
      <c r="F1683" s="8"/>
      <c r="G1683" s="8"/>
    </row>
    <row r="1684" spans="3:7" x14ac:dyDescent="0.3">
      <c r="C1684" s="8"/>
      <c r="D1684" s="8"/>
      <c r="E1684" s="8"/>
      <c r="F1684" s="8"/>
      <c r="G1684" s="8"/>
    </row>
    <row r="1685" spans="3:7" x14ac:dyDescent="0.3">
      <c r="C1685" s="8"/>
      <c r="D1685" s="8"/>
      <c r="E1685" s="8"/>
      <c r="F1685" s="8"/>
      <c r="G1685" s="8"/>
    </row>
    <row r="1686" spans="3:7" x14ac:dyDescent="0.3">
      <c r="C1686" s="8"/>
      <c r="D1686" s="8"/>
      <c r="E1686" s="8"/>
      <c r="F1686" s="8"/>
      <c r="G1686" s="8"/>
    </row>
    <row r="1687" spans="3:7" x14ac:dyDescent="0.3">
      <c r="C1687" s="8"/>
      <c r="D1687" s="8"/>
      <c r="E1687" s="8"/>
      <c r="F1687" s="8"/>
      <c r="G1687" s="8"/>
    </row>
    <row r="1688" spans="3:7" x14ac:dyDescent="0.3">
      <c r="C1688" s="8"/>
      <c r="D1688" s="8"/>
      <c r="E1688" s="8"/>
      <c r="F1688" s="8"/>
      <c r="G1688" s="8"/>
    </row>
    <row r="1689" spans="3:7" x14ac:dyDescent="0.3">
      <c r="C1689" s="8"/>
      <c r="D1689" s="8"/>
      <c r="E1689" s="8"/>
      <c r="F1689" s="8"/>
      <c r="G1689" s="8"/>
    </row>
    <row r="1690" spans="3:7" x14ac:dyDescent="0.3">
      <c r="C1690" s="8"/>
      <c r="D1690" s="8"/>
      <c r="E1690" s="8"/>
      <c r="F1690" s="8"/>
      <c r="G1690" s="8"/>
    </row>
    <row r="1691" spans="3:7" x14ac:dyDescent="0.3">
      <c r="C1691" s="8"/>
      <c r="D1691" s="8"/>
      <c r="E1691" s="8"/>
      <c r="F1691" s="8"/>
      <c r="G1691" s="8"/>
    </row>
    <row r="1692" spans="3:7" x14ac:dyDescent="0.3">
      <c r="C1692" s="8"/>
      <c r="D1692" s="8"/>
      <c r="E1692" s="8"/>
      <c r="F1692" s="8"/>
      <c r="G1692" s="8"/>
    </row>
    <row r="1693" spans="3:7" x14ac:dyDescent="0.3">
      <c r="C1693" s="8"/>
      <c r="D1693" s="8"/>
      <c r="E1693" s="8"/>
      <c r="F1693" s="8"/>
      <c r="G1693" s="8"/>
    </row>
    <row r="1694" spans="3:7" x14ac:dyDescent="0.3">
      <c r="C1694" s="8"/>
      <c r="D1694" s="8"/>
      <c r="E1694" s="8"/>
      <c r="F1694" s="8"/>
      <c r="G1694" s="8"/>
    </row>
    <row r="1695" spans="3:7" x14ac:dyDescent="0.3">
      <c r="C1695" s="8"/>
      <c r="D1695" s="8"/>
      <c r="E1695" s="8"/>
      <c r="F1695" s="8"/>
      <c r="G1695" s="8"/>
    </row>
    <row r="1696" spans="3:7" x14ac:dyDescent="0.3">
      <c r="C1696" s="8"/>
      <c r="D1696" s="8"/>
      <c r="E1696" s="8"/>
      <c r="F1696" s="8"/>
      <c r="G1696" s="8"/>
    </row>
    <row r="1697" spans="3:7" x14ac:dyDescent="0.3">
      <c r="C1697" s="8"/>
      <c r="D1697" s="8"/>
      <c r="E1697" s="8"/>
      <c r="F1697" s="8"/>
      <c r="G1697" s="8"/>
    </row>
    <row r="1698" spans="3:7" x14ac:dyDescent="0.3">
      <c r="C1698" s="8"/>
      <c r="D1698" s="8"/>
      <c r="E1698" s="8"/>
      <c r="F1698" s="8"/>
      <c r="G1698" s="8"/>
    </row>
    <row r="1699" spans="3:7" x14ac:dyDescent="0.3">
      <c r="C1699" s="8"/>
      <c r="D1699" s="8"/>
      <c r="E1699" s="8"/>
      <c r="F1699" s="8"/>
      <c r="G1699" s="8"/>
    </row>
    <row r="1700" spans="3:7" x14ac:dyDescent="0.3">
      <c r="C1700" s="8"/>
      <c r="D1700" s="8"/>
      <c r="E1700" s="8"/>
      <c r="F1700" s="8"/>
      <c r="G1700" s="8"/>
    </row>
    <row r="1701" spans="3:7" x14ac:dyDescent="0.3">
      <c r="C1701" s="8"/>
      <c r="D1701" s="8"/>
      <c r="E1701" s="8"/>
      <c r="F1701" s="8"/>
      <c r="G1701" s="8"/>
    </row>
    <row r="1702" spans="3:7" x14ac:dyDescent="0.3">
      <c r="C1702" s="8"/>
      <c r="D1702" s="8"/>
      <c r="E1702" s="8"/>
      <c r="F1702" s="8"/>
      <c r="G1702" s="8"/>
    </row>
    <row r="1703" spans="3:7" x14ac:dyDescent="0.3">
      <c r="C1703" s="8"/>
      <c r="D1703" s="8"/>
      <c r="E1703" s="8"/>
      <c r="F1703" s="8"/>
      <c r="G1703" s="8"/>
    </row>
    <row r="1704" spans="3:7" x14ac:dyDescent="0.3">
      <c r="C1704" s="8"/>
      <c r="D1704" s="8"/>
      <c r="E1704" s="8"/>
      <c r="F1704" s="8"/>
      <c r="G1704" s="8"/>
    </row>
    <row r="1705" spans="3:7" x14ac:dyDescent="0.3">
      <c r="C1705" s="8"/>
      <c r="D1705" s="8"/>
      <c r="E1705" s="8"/>
      <c r="F1705" s="8"/>
      <c r="G1705" s="8"/>
    </row>
    <row r="1706" spans="3:7" x14ac:dyDescent="0.3">
      <c r="C1706" s="8"/>
      <c r="D1706" s="8"/>
      <c r="E1706" s="8"/>
      <c r="F1706" s="8"/>
      <c r="G1706" s="8"/>
    </row>
    <row r="1707" spans="3:7" x14ac:dyDescent="0.3">
      <c r="C1707" s="8"/>
      <c r="D1707" s="8"/>
      <c r="E1707" s="8"/>
      <c r="F1707" s="8"/>
      <c r="G1707" s="8"/>
    </row>
    <row r="1708" spans="3:7" x14ac:dyDescent="0.3">
      <c r="C1708" s="8"/>
      <c r="D1708" s="8"/>
      <c r="E1708" s="8"/>
      <c r="F1708" s="8"/>
      <c r="G1708" s="8"/>
    </row>
    <row r="1709" spans="3:7" x14ac:dyDescent="0.3">
      <c r="C1709" s="8"/>
      <c r="D1709" s="8"/>
      <c r="E1709" s="8"/>
      <c r="F1709" s="8"/>
      <c r="G1709" s="8"/>
    </row>
    <row r="1710" spans="3:7" x14ac:dyDescent="0.3">
      <c r="C1710" s="8"/>
      <c r="D1710" s="8"/>
      <c r="E1710" s="8"/>
      <c r="F1710" s="8"/>
      <c r="G1710" s="8"/>
    </row>
    <row r="1711" spans="3:7" x14ac:dyDescent="0.3">
      <c r="C1711" s="8"/>
      <c r="D1711" s="8"/>
      <c r="E1711" s="8"/>
      <c r="F1711" s="8"/>
      <c r="G1711" s="8"/>
    </row>
    <row r="1712" spans="3:7" x14ac:dyDescent="0.3">
      <c r="C1712" s="8"/>
      <c r="D1712" s="8"/>
      <c r="E1712" s="8"/>
      <c r="F1712" s="8"/>
      <c r="G1712" s="8"/>
    </row>
    <row r="1713" spans="3:7" x14ac:dyDescent="0.3">
      <c r="C1713" s="8"/>
      <c r="D1713" s="8"/>
      <c r="E1713" s="8"/>
      <c r="F1713" s="8"/>
      <c r="G1713" s="8"/>
    </row>
    <row r="1714" spans="3:7" x14ac:dyDescent="0.3">
      <c r="C1714" s="8"/>
      <c r="D1714" s="8"/>
      <c r="E1714" s="8"/>
      <c r="F1714" s="8"/>
      <c r="G1714" s="8"/>
    </row>
    <row r="1715" spans="3:7" x14ac:dyDescent="0.3">
      <c r="C1715" s="8"/>
      <c r="D1715" s="8"/>
      <c r="E1715" s="8"/>
      <c r="F1715" s="8"/>
      <c r="G1715" s="8"/>
    </row>
    <row r="1716" spans="3:7" x14ac:dyDescent="0.3">
      <c r="C1716" s="8"/>
      <c r="D1716" s="8"/>
      <c r="E1716" s="8"/>
      <c r="F1716" s="8"/>
      <c r="G1716" s="8"/>
    </row>
    <row r="1717" spans="3:7" x14ac:dyDescent="0.3">
      <c r="C1717" s="8"/>
      <c r="D1717" s="8"/>
      <c r="E1717" s="8"/>
      <c r="F1717" s="8"/>
      <c r="G1717" s="8"/>
    </row>
    <row r="1718" spans="3:7" x14ac:dyDescent="0.3">
      <c r="C1718" s="8"/>
      <c r="D1718" s="8"/>
      <c r="E1718" s="8"/>
      <c r="F1718" s="8"/>
      <c r="G1718" s="8"/>
    </row>
    <row r="1719" spans="3:7" x14ac:dyDescent="0.3">
      <c r="C1719" s="8"/>
      <c r="D1719" s="8"/>
      <c r="E1719" s="8"/>
      <c r="F1719" s="8"/>
      <c r="G1719" s="8"/>
    </row>
    <row r="1720" spans="3:7" x14ac:dyDescent="0.3">
      <c r="C1720" s="8"/>
      <c r="D1720" s="8"/>
      <c r="E1720" s="8"/>
      <c r="F1720" s="8"/>
      <c r="G1720" s="8"/>
    </row>
    <row r="1721" spans="3:7" x14ac:dyDescent="0.3">
      <c r="C1721" s="8"/>
      <c r="D1721" s="8"/>
      <c r="E1721" s="8"/>
      <c r="F1721" s="8"/>
      <c r="G1721" s="8"/>
    </row>
    <row r="1722" spans="3:7" x14ac:dyDescent="0.3">
      <c r="C1722" s="8"/>
      <c r="D1722" s="8"/>
      <c r="E1722" s="8"/>
      <c r="F1722" s="8"/>
      <c r="G1722" s="8"/>
    </row>
    <row r="1723" spans="3:7" x14ac:dyDescent="0.3">
      <c r="C1723" s="8"/>
      <c r="D1723" s="8"/>
      <c r="E1723" s="8"/>
      <c r="F1723" s="8"/>
      <c r="G1723" s="8"/>
    </row>
    <row r="1724" spans="3:7" x14ac:dyDescent="0.3">
      <c r="C1724" s="8"/>
      <c r="D1724" s="8"/>
      <c r="E1724" s="8"/>
      <c r="F1724" s="8"/>
      <c r="G1724" s="8"/>
    </row>
    <row r="1725" spans="3:7" x14ac:dyDescent="0.3">
      <c r="C1725" s="8"/>
      <c r="D1725" s="8"/>
      <c r="E1725" s="8"/>
      <c r="F1725" s="8"/>
      <c r="G1725" s="8"/>
    </row>
    <row r="1726" spans="3:7" x14ac:dyDescent="0.3">
      <c r="C1726" s="8"/>
      <c r="D1726" s="8"/>
      <c r="E1726" s="8"/>
      <c r="F1726" s="8"/>
      <c r="G1726" s="8"/>
    </row>
    <row r="1727" spans="3:7" x14ac:dyDescent="0.3">
      <c r="C1727" s="8"/>
      <c r="D1727" s="8"/>
      <c r="E1727" s="8"/>
      <c r="F1727" s="8"/>
      <c r="G1727" s="8"/>
    </row>
    <row r="1728" spans="3:7" x14ac:dyDescent="0.3">
      <c r="C1728" s="8"/>
      <c r="D1728" s="8"/>
      <c r="E1728" s="8"/>
      <c r="F1728" s="8"/>
      <c r="G1728" s="8"/>
    </row>
    <row r="1729" spans="3:7" x14ac:dyDescent="0.3">
      <c r="C1729" s="8"/>
      <c r="D1729" s="8"/>
      <c r="E1729" s="8"/>
      <c r="F1729" s="8"/>
      <c r="G1729" s="8"/>
    </row>
    <row r="1730" spans="3:7" x14ac:dyDescent="0.3">
      <c r="C1730" s="8"/>
      <c r="D1730" s="8"/>
      <c r="E1730" s="8"/>
      <c r="F1730" s="8"/>
      <c r="G1730" s="8"/>
    </row>
    <row r="1731" spans="3:7" x14ac:dyDescent="0.3">
      <c r="C1731" s="8"/>
      <c r="D1731" s="8"/>
      <c r="E1731" s="8"/>
      <c r="F1731" s="8"/>
      <c r="G1731" s="8"/>
    </row>
    <row r="1732" spans="3:7" x14ac:dyDescent="0.3">
      <c r="C1732" s="8"/>
      <c r="D1732" s="8"/>
      <c r="E1732" s="8"/>
      <c r="F1732" s="8"/>
      <c r="G1732" s="8"/>
    </row>
    <row r="1733" spans="3:7" x14ac:dyDescent="0.3">
      <c r="C1733" s="8"/>
      <c r="D1733" s="8"/>
      <c r="E1733" s="8"/>
      <c r="F1733" s="8"/>
      <c r="G1733" s="8"/>
    </row>
    <row r="1734" spans="3:7" x14ac:dyDescent="0.3">
      <c r="C1734" s="8"/>
      <c r="D1734" s="8"/>
      <c r="E1734" s="8"/>
      <c r="F1734" s="8"/>
      <c r="G1734" s="8"/>
    </row>
    <row r="1735" spans="3:7" x14ac:dyDescent="0.3">
      <c r="C1735" s="8"/>
      <c r="D1735" s="8"/>
      <c r="E1735" s="8"/>
      <c r="F1735" s="8"/>
      <c r="G1735" s="8"/>
    </row>
    <row r="1736" spans="3:7" x14ac:dyDescent="0.3">
      <c r="C1736" s="8"/>
      <c r="D1736" s="8"/>
      <c r="E1736" s="8"/>
      <c r="F1736" s="8"/>
      <c r="G1736" s="8"/>
    </row>
    <row r="1737" spans="3:7" x14ac:dyDescent="0.3">
      <c r="C1737" s="8"/>
      <c r="D1737" s="8"/>
      <c r="E1737" s="8"/>
      <c r="F1737" s="8"/>
      <c r="G1737" s="8"/>
    </row>
    <row r="1738" spans="3:7" x14ac:dyDescent="0.3">
      <c r="C1738" s="8"/>
      <c r="D1738" s="8"/>
      <c r="E1738" s="8"/>
      <c r="F1738" s="8"/>
      <c r="G1738" s="8"/>
    </row>
    <row r="1739" spans="3:7" x14ac:dyDescent="0.3">
      <c r="C1739" s="8"/>
      <c r="D1739" s="8"/>
      <c r="E1739" s="8"/>
      <c r="F1739" s="8"/>
      <c r="G1739" s="8"/>
    </row>
    <row r="1740" spans="3:7" x14ac:dyDescent="0.3">
      <c r="C1740" s="8"/>
      <c r="D1740" s="8"/>
      <c r="E1740" s="8"/>
      <c r="F1740" s="8"/>
      <c r="G1740" s="8"/>
    </row>
    <row r="1741" spans="3:7" x14ac:dyDescent="0.3">
      <c r="C1741" s="8"/>
      <c r="D1741" s="8"/>
      <c r="E1741" s="8"/>
      <c r="F1741" s="8"/>
      <c r="G1741" s="8"/>
    </row>
    <row r="1742" spans="3:7" x14ac:dyDescent="0.3">
      <c r="C1742" s="8"/>
      <c r="D1742" s="8"/>
      <c r="E1742" s="8"/>
      <c r="F1742" s="8"/>
      <c r="G1742" s="8"/>
    </row>
    <row r="1743" spans="3:7" x14ac:dyDescent="0.3">
      <c r="C1743" s="8"/>
      <c r="D1743" s="8"/>
      <c r="E1743" s="8"/>
      <c r="F1743" s="8"/>
      <c r="G1743" s="8"/>
    </row>
    <row r="1744" spans="3:7" x14ac:dyDescent="0.3">
      <c r="C1744" s="8"/>
      <c r="D1744" s="8"/>
      <c r="E1744" s="8"/>
      <c r="F1744" s="8"/>
      <c r="G1744" s="8"/>
    </row>
    <row r="1745" spans="3:7" x14ac:dyDescent="0.3">
      <c r="C1745" s="8"/>
      <c r="D1745" s="8"/>
      <c r="E1745" s="8"/>
      <c r="F1745" s="8"/>
      <c r="G1745" s="8"/>
    </row>
    <row r="1746" spans="3:7" x14ac:dyDescent="0.3">
      <c r="C1746" s="8"/>
      <c r="D1746" s="8"/>
      <c r="E1746" s="8"/>
      <c r="F1746" s="8"/>
      <c r="G1746" s="8"/>
    </row>
    <row r="1747" spans="3:7" x14ac:dyDescent="0.3">
      <c r="C1747" s="8"/>
      <c r="D1747" s="8"/>
      <c r="E1747" s="8"/>
      <c r="F1747" s="8"/>
      <c r="G1747" s="8"/>
    </row>
    <row r="1748" spans="3:7" x14ac:dyDescent="0.3">
      <c r="C1748" s="8"/>
      <c r="D1748" s="8"/>
      <c r="E1748" s="8"/>
      <c r="F1748" s="8"/>
      <c r="G1748" s="8"/>
    </row>
    <row r="1749" spans="3:7" x14ac:dyDescent="0.3">
      <c r="C1749" s="8"/>
      <c r="D1749" s="8"/>
      <c r="E1749" s="8"/>
      <c r="F1749" s="8"/>
      <c r="G1749" s="8"/>
    </row>
    <row r="1750" spans="3:7" x14ac:dyDescent="0.3">
      <c r="C1750" s="8"/>
      <c r="D1750" s="8"/>
      <c r="E1750" s="8"/>
      <c r="F1750" s="8"/>
      <c r="G1750" s="8"/>
    </row>
    <row r="1751" spans="3:7" x14ac:dyDescent="0.3">
      <c r="C1751" s="8"/>
      <c r="D1751" s="8"/>
      <c r="E1751" s="8"/>
      <c r="F1751" s="8"/>
      <c r="G1751" s="8"/>
    </row>
    <row r="1752" spans="3:7" x14ac:dyDescent="0.3">
      <c r="C1752" s="8"/>
      <c r="D1752" s="8"/>
      <c r="E1752" s="8"/>
      <c r="F1752" s="8"/>
      <c r="G1752" s="8"/>
    </row>
    <row r="1753" spans="3:7" x14ac:dyDescent="0.3">
      <c r="C1753" s="8"/>
      <c r="D1753" s="8"/>
      <c r="E1753" s="8"/>
      <c r="F1753" s="8"/>
      <c r="G1753" s="8"/>
    </row>
    <row r="1754" spans="3:7" x14ac:dyDescent="0.3">
      <c r="C1754" s="8"/>
      <c r="D1754" s="8"/>
      <c r="E1754" s="8"/>
      <c r="F1754" s="8"/>
      <c r="G1754" s="8"/>
    </row>
    <row r="1755" spans="3:7" x14ac:dyDescent="0.3">
      <c r="C1755" s="8"/>
      <c r="D1755" s="8"/>
      <c r="E1755" s="8"/>
      <c r="F1755" s="8"/>
      <c r="G1755" s="8"/>
    </row>
    <row r="1756" spans="3:7" x14ac:dyDescent="0.3">
      <c r="C1756" s="8"/>
      <c r="D1756" s="8"/>
      <c r="E1756" s="8"/>
      <c r="F1756" s="8"/>
      <c r="G1756" s="8"/>
    </row>
    <row r="1757" spans="3:7" x14ac:dyDescent="0.3">
      <c r="C1757" s="8"/>
      <c r="D1757" s="8"/>
      <c r="E1757" s="8"/>
      <c r="F1757" s="8"/>
      <c r="G1757" s="8"/>
    </row>
    <row r="1758" spans="3:7" x14ac:dyDescent="0.3">
      <c r="C1758" s="8"/>
      <c r="D1758" s="8"/>
      <c r="E1758" s="8"/>
      <c r="F1758" s="8"/>
      <c r="G1758" s="8"/>
    </row>
    <row r="1759" spans="3:7" x14ac:dyDescent="0.3">
      <c r="C1759" s="8"/>
      <c r="D1759" s="8"/>
      <c r="E1759" s="8"/>
      <c r="F1759" s="8"/>
      <c r="G1759" s="8"/>
    </row>
    <row r="1760" spans="3:7" x14ac:dyDescent="0.3">
      <c r="C1760" s="8"/>
      <c r="D1760" s="8"/>
      <c r="E1760" s="8"/>
      <c r="F1760" s="8"/>
      <c r="G1760" s="8"/>
    </row>
    <row r="1761" spans="3:7" x14ac:dyDescent="0.3">
      <c r="C1761" s="8"/>
      <c r="D1761" s="8"/>
      <c r="E1761" s="8"/>
      <c r="F1761" s="8"/>
      <c r="G1761" s="8"/>
    </row>
    <row r="1762" spans="3:7" x14ac:dyDescent="0.3">
      <c r="C1762" s="8"/>
      <c r="D1762" s="8"/>
      <c r="E1762" s="8"/>
      <c r="F1762" s="8"/>
      <c r="G1762" s="8"/>
    </row>
    <row r="1763" spans="3:7" x14ac:dyDescent="0.3">
      <c r="C1763" s="8"/>
      <c r="D1763" s="8"/>
      <c r="E1763" s="8"/>
      <c r="F1763" s="8"/>
      <c r="G1763" s="8"/>
    </row>
    <row r="1764" spans="3:7" x14ac:dyDescent="0.3">
      <c r="C1764" s="8"/>
      <c r="D1764" s="8"/>
      <c r="E1764" s="8"/>
      <c r="F1764" s="8"/>
      <c r="G1764" s="8"/>
    </row>
    <row r="1765" spans="3:7" x14ac:dyDescent="0.3">
      <c r="C1765" s="8"/>
      <c r="D1765" s="8"/>
      <c r="E1765" s="8"/>
      <c r="F1765" s="8"/>
      <c r="G1765" s="8"/>
    </row>
    <row r="1766" spans="3:7" x14ac:dyDescent="0.3">
      <c r="C1766" s="8"/>
      <c r="D1766" s="8"/>
      <c r="E1766" s="8"/>
      <c r="F1766" s="8"/>
      <c r="G1766" s="8"/>
    </row>
    <row r="1767" spans="3:7" x14ac:dyDescent="0.3">
      <c r="C1767" s="8"/>
      <c r="D1767" s="8"/>
      <c r="E1767" s="8"/>
      <c r="F1767" s="8"/>
      <c r="G1767" s="8"/>
    </row>
    <row r="1768" spans="3:7" x14ac:dyDescent="0.3">
      <c r="C1768" s="8"/>
      <c r="D1768" s="8"/>
      <c r="E1768" s="8"/>
      <c r="F1768" s="8"/>
      <c r="G1768" s="8"/>
    </row>
    <row r="1769" spans="3:7" x14ac:dyDescent="0.3">
      <c r="C1769" s="8"/>
      <c r="D1769" s="8"/>
      <c r="E1769" s="8"/>
      <c r="F1769" s="8"/>
      <c r="G1769" s="8"/>
    </row>
    <row r="1770" spans="3:7" x14ac:dyDescent="0.3">
      <c r="C1770" s="8"/>
      <c r="D1770" s="8"/>
      <c r="E1770" s="8"/>
      <c r="F1770" s="8"/>
      <c r="G1770" s="8"/>
    </row>
    <row r="1771" spans="3:7" x14ac:dyDescent="0.3">
      <c r="C1771" s="8"/>
      <c r="D1771" s="8"/>
      <c r="E1771" s="8"/>
      <c r="F1771" s="8"/>
      <c r="G1771" s="8"/>
    </row>
    <row r="1772" spans="3:7" x14ac:dyDescent="0.3">
      <c r="C1772" s="8"/>
      <c r="D1772" s="8"/>
      <c r="E1772" s="8"/>
      <c r="F1772" s="8"/>
      <c r="G1772" s="8"/>
    </row>
    <row r="1773" spans="3:7" x14ac:dyDescent="0.3">
      <c r="C1773" s="8"/>
      <c r="D1773" s="8"/>
      <c r="E1773" s="8"/>
      <c r="F1773" s="8"/>
      <c r="G1773" s="8"/>
    </row>
    <row r="1774" spans="3:7" x14ac:dyDescent="0.3">
      <c r="C1774" s="8"/>
      <c r="D1774" s="8"/>
      <c r="E1774" s="8"/>
      <c r="F1774" s="8"/>
      <c r="G1774" s="8"/>
    </row>
    <row r="1775" spans="3:7" x14ac:dyDescent="0.3">
      <c r="C1775" s="8"/>
      <c r="D1775" s="8"/>
      <c r="E1775" s="8"/>
      <c r="F1775" s="8"/>
      <c r="G1775" s="8"/>
    </row>
    <row r="1776" spans="3:7" x14ac:dyDescent="0.3">
      <c r="C1776" s="8"/>
      <c r="D1776" s="8"/>
      <c r="E1776" s="8"/>
      <c r="F1776" s="8"/>
      <c r="G1776" s="8"/>
    </row>
    <row r="1777" spans="3:7" x14ac:dyDescent="0.3">
      <c r="C1777" s="8"/>
      <c r="D1777" s="8"/>
      <c r="E1777" s="8"/>
      <c r="F1777" s="8"/>
      <c r="G1777" s="8"/>
    </row>
    <row r="1778" spans="3:7" x14ac:dyDescent="0.3">
      <c r="C1778" s="8"/>
      <c r="D1778" s="8"/>
      <c r="E1778" s="8"/>
      <c r="F1778" s="8"/>
      <c r="G1778" s="8"/>
    </row>
    <row r="1779" spans="3:7" x14ac:dyDescent="0.3">
      <c r="C1779" s="8"/>
      <c r="D1779" s="8"/>
      <c r="E1779" s="8"/>
      <c r="F1779" s="8"/>
      <c r="G1779" s="8"/>
    </row>
    <row r="1780" spans="3:7" x14ac:dyDescent="0.3">
      <c r="C1780" s="8"/>
      <c r="D1780" s="8"/>
      <c r="E1780" s="8"/>
      <c r="F1780" s="8"/>
      <c r="G1780" s="8"/>
    </row>
    <row r="1781" spans="3:7" x14ac:dyDescent="0.3">
      <c r="C1781" s="8"/>
      <c r="D1781" s="8"/>
      <c r="E1781" s="8"/>
      <c r="F1781" s="8"/>
      <c r="G1781" s="8"/>
    </row>
    <row r="1782" spans="3:7" x14ac:dyDescent="0.3">
      <c r="C1782" s="8"/>
      <c r="D1782" s="8"/>
      <c r="E1782" s="8"/>
      <c r="F1782" s="8"/>
      <c r="G1782" s="8"/>
    </row>
    <row r="1783" spans="3:7" x14ac:dyDescent="0.3">
      <c r="C1783" s="8"/>
      <c r="D1783" s="8"/>
      <c r="E1783" s="8"/>
      <c r="F1783" s="8"/>
      <c r="G1783" s="8"/>
    </row>
    <row r="1784" spans="3:7" x14ac:dyDescent="0.3">
      <c r="C1784" s="8"/>
      <c r="D1784" s="8"/>
      <c r="E1784" s="8"/>
      <c r="F1784" s="8"/>
      <c r="G1784" s="8"/>
    </row>
    <row r="1785" spans="3:7" x14ac:dyDescent="0.3">
      <c r="C1785" s="8"/>
      <c r="D1785" s="8"/>
      <c r="E1785" s="8"/>
      <c r="F1785" s="8"/>
      <c r="G1785" s="8"/>
    </row>
    <row r="1786" spans="3:7" x14ac:dyDescent="0.3">
      <c r="C1786" s="8"/>
      <c r="D1786" s="8"/>
      <c r="E1786" s="8"/>
      <c r="F1786" s="8"/>
      <c r="G1786" s="8"/>
    </row>
    <row r="1787" spans="3:7" x14ac:dyDescent="0.3">
      <c r="C1787" s="8"/>
      <c r="D1787" s="8"/>
      <c r="E1787" s="8"/>
      <c r="F1787" s="8"/>
      <c r="G1787" s="8"/>
    </row>
    <row r="1788" spans="3:7" x14ac:dyDescent="0.3">
      <c r="C1788" s="8"/>
      <c r="D1788" s="8"/>
      <c r="E1788" s="8"/>
      <c r="F1788" s="8"/>
      <c r="G1788" s="8"/>
    </row>
    <row r="1789" spans="3:7" x14ac:dyDescent="0.3">
      <c r="C1789" s="8"/>
      <c r="D1789" s="8"/>
      <c r="E1789" s="8"/>
      <c r="F1789" s="8"/>
      <c r="G1789" s="8"/>
    </row>
    <row r="1790" spans="3:7" x14ac:dyDescent="0.3">
      <c r="C1790" s="8"/>
      <c r="D1790" s="8"/>
      <c r="E1790" s="8"/>
      <c r="F1790" s="8"/>
      <c r="G1790" s="8"/>
    </row>
    <row r="1791" spans="3:7" x14ac:dyDescent="0.3">
      <c r="C1791" s="8"/>
      <c r="D1791" s="8"/>
      <c r="E1791" s="8"/>
      <c r="F1791" s="8"/>
      <c r="G1791" s="8"/>
    </row>
    <row r="1792" spans="3:7" x14ac:dyDescent="0.3">
      <c r="C1792" s="8"/>
      <c r="D1792" s="8"/>
      <c r="E1792" s="8"/>
      <c r="F1792" s="8"/>
      <c r="G1792" s="8"/>
    </row>
    <row r="1793" spans="3:7" x14ac:dyDescent="0.3">
      <c r="C1793" s="8"/>
      <c r="D1793" s="8"/>
      <c r="E1793" s="8"/>
      <c r="F1793" s="8"/>
      <c r="G1793" s="8"/>
    </row>
    <row r="1794" spans="3:7" x14ac:dyDescent="0.3">
      <c r="C1794" s="8"/>
      <c r="D1794" s="8"/>
      <c r="E1794" s="8"/>
      <c r="F1794" s="8"/>
      <c r="G1794" s="8"/>
    </row>
    <row r="1795" spans="3:7" x14ac:dyDescent="0.3">
      <c r="C1795" s="8"/>
      <c r="D1795" s="8"/>
      <c r="E1795" s="8"/>
      <c r="F1795" s="8"/>
      <c r="G1795" s="8"/>
    </row>
    <row r="1796" spans="3:7" x14ac:dyDescent="0.3">
      <c r="C1796" s="8"/>
      <c r="D1796" s="8"/>
      <c r="E1796" s="8"/>
      <c r="F1796" s="8"/>
      <c r="G1796" s="8"/>
    </row>
    <row r="1797" spans="3:7" x14ac:dyDescent="0.3">
      <c r="C1797" s="8"/>
      <c r="D1797" s="8"/>
      <c r="E1797" s="8"/>
      <c r="F1797" s="8"/>
      <c r="G1797" s="8"/>
    </row>
    <row r="1798" spans="3:7" x14ac:dyDescent="0.3">
      <c r="C1798" s="8"/>
      <c r="D1798" s="8"/>
      <c r="E1798" s="8"/>
      <c r="F1798" s="8"/>
      <c r="G1798" s="8"/>
    </row>
    <row r="1799" spans="3:7" x14ac:dyDescent="0.3">
      <c r="C1799" s="8"/>
      <c r="D1799" s="8"/>
      <c r="E1799" s="8"/>
      <c r="F1799" s="8"/>
      <c r="G1799" s="8"/>
    </row>
    <row r="1800" spans="3:7" x14ac:dyDescent="0.3">
      <c r="C1800" s="8"/>
      <c r="D1800" s="8"/>
      <c r="E1800" s="8"/>
      <c r="F1800" s="8"/>
      <c r="G1800" s="8"/>
    </row>
    <row r="1801" spans="3:7" x14ac:dyDescent="0.3">
      <c r="C1801" s="8"/>
      <c r="D1801" s="8"/>
      <c r="E1801" s="8"/>
      <c r="F1801" s="8"/>
      <c r="G1801" s="8"/>
    </row>
    <row r="1802" spans="3:7" x14ac:dyDescent="0.3">
      <c r="C1802" s="8"/>
      <c r="D1802" s="8"/>
      <c r="E1802" s="8"/>
      <c r="F1802" s="8"/>
      <c r="G1802" s="8"/>
    </row>
    <row r="1803" spans="3:7" x14ac:dyDescent="0.3">
      <c r="C1803" s="8"/>
      <c r="D1803" s="8"/>
      <c r="E1803" s="8"/>
      <c r="F1803" s="8"/>
      <c r="G1803" s="8"/>
    </row>
    <row r="1804" spans="3:7" x14ac:dyDescent="0.3">
      <c r="C1804" s="8"/>
      <c r="D1804" s="8"/>
      <c r="E1804" s="8"/>
      <c r="F1804" s="8"/>
      <c r="G1804" s="8"/>
    </row>
    <row r="1805" spans="3:7" x14ac:dyDescent="0.3">
      <c r="C1805" s="8"/>
      <c r="D1805" s="8"/>
      <c r="E1805" s="8"/>
      <c r="F1805" s="8"/>
      <c r="G1805" s="8"/>
    </row>
    <row r="1806" spans="3:7" x14ac:dyDescent="0.3">
      <c r="C1806" s="8"/>
      <c r="D1806" s="8"/>
      <c r="E1806" s="8"/>
      <c r="F1806" s="8"/>
      <c r="G1806" s="8"/>
    </row>
    <row r="1807" spans="3:7" x14ac:dyDescent="0.3">
      <c r="C1807" s="8"/>
      <c r="D1807" s="8"/>
      <c r="E1807" s="8"/>
      <c r="F1807" s="8"/>
      <c r="G1807" s="8"/>
    </row>
    <row r="1808" spans="3:7" x14ac:dyDescent="0.3">
      <c r="C1808" s="8"/>
      <c r="D1808" s="8"/>
      <c r="E1808" s="8"/>
      <c r="F1808" s="8"/>
      <c r="G1808" s="8"/>
    </row>
    <row r="1809" spans="3:7" x14ac:dyDescent="0.3">
      <c r="C1809" s="8"/>
      <c r="D1809" s="8"/>
      <c r="E1809" s="8"/>
      <c r="F1809" s="8"/>
      <c r="G1809" s="8"/>
    </row>
  </sheetData>
  <mergeCells count="15">
    <mergeCell ref="F34:F35"/>
    <mergeCell ref="G34:G35"/>
    <mergeCell ref="U34:X34"/>
    <mergeCell ref="Y34:AG34"/>
    <mergeCell ref="A34:A35"/>
    <mergeCell ref="B34:B35"/>
    <mergeCell ref="C34:C35"/>
    <mergeCell ref="AA1:CA1"/>
    <mergeCell ref="A7:A8"/>
    <mergeCell ref="B7:B8"/>
    <mergeCell ref="C7:C8"/>
    <mergeCell ref="U7:X7"/>
    <mergeCell ref="Y7:AG7"/>
    <mergeCell ref="F7:F8"/>
    <mergeCell ref="G7:G8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Dop</vt:lpstr>
      <vt:lpstr>15.03.2020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Oper33</cp:lastModifiedBy>
  <cp:lastPrinted>2026-08-14T07:11:18Z</cp:lastPrinted>
  <dcterms:created xsi:type="dcterms:W3CDTF">2002-09-22T07:35:02Z</dcterms:created>
  <dcterms:modified xsi:type="dcterms:W3CDTF">2026-10-02T11:22:53Z</dcterms:modified>
</cp:coreProperties>
</file>